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\Desktop\отправлено_УО\"/>
    </mc:Choice>
  </mc:AlternateContent>
  <bookViews>
    <workbookView xWindow="0" yWindow="60" windowWidth="20400" windowHeight="6960" activeTab="1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externalReferences>
    <externalReference r:id="rId7"/>
  </externalReference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'10'!$A$1:$L$25</definedName>
    <definedName name="_xlnm.Print_Area" localSheetId="5">'11'!$A$1:$L$24</definedName>
    <definedName name="_xlnm.Print_Area" localSheetId="1">'7'!$A$1:$L$28</definedName>
    <definedName name="_xlnm.Print_Area" localSheetId="2">'8'!$A$1:$L$28</definedName>
    <definedName name="_xlnm.Print_Area" localSheetId="3">'9'!$A$1:$L$38</definedName>
  </definedNames>
  <calcPr calcId="152511"/>
</workbook>
</file>

<file path=xl/calcChain.xml><?xml version="1.0" encoding="utf-8"?>
<calcChain xmlns="http://schemas.openxmlformats.org/spreadsheetml/2006/main">
  <c r="K15" i="14" l="1"/>
  <c r="H15" i="14"/>
  <c r="K16" i="10" l="1"/>
  <c r="H16" i="10"/>
  <c r="C16" i="10"/>
  <c r="K15" i="10"/>
  <c r="H15" i="10"/>
  <c r="C15" i="10"/>
  <c r="K19" i="16" l="1"/>
  <c r="H19" i="16"/>
  <c r="K18" i="16"/>
  <c r="H18" i="16"/>
  <c r="K17" i="16"/>
  <c r="H17" i="16"/>
  <c r="K16" i="16"/>
  <c r="H16" i="16"/>
  <c r="K15" i="16"/>
  <c r="H15" i="16"/>
  <c r="C15" i="14" l="1"/>
  <c r="K18" i="17" l="1"/>
  <c r="H18" i="17"/>
  <c r="C18" i="17"/>
  <c r="B18" i="17"/>
  <c r="A18" i="17"/>
  <c r="K19" i="17"/>
  <c r="H19" i="17"/>
  <c r="C19" i="17"/>
  <c r="B19" i="17"/>
  <c r="A19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C19" i="16"/>
  <c r="A19" i="16"/>
  <c r="C18" i="16"/>
  <c r="A18" i="16"/>
  <c r="C17" i="16"/>
  <c r="A17" i="16"/>
  <c r="C16" i="16"/>
  <c r="A16" i="16"/>
  <c r="C15" i="16"/>
  <c r="A15" i="16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5" i="14"/>
  <c r="A16" i="10" l="1"/>
  <c r="A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<sst xmlns="http://schemas.openxmlformats.org/spreadsheetml/2006/main" count="219" uniqueCount="69">
  <si>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</si>
  <si>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</si>
  <si>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</si>
  <si>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</si>
  <si>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</si>
  <si>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</si>
  <si>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</si>
  <si>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</si>
  <si>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</si>
  <si>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</si>
  <si>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</si>
  <si>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</si>
  <si>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</si>
  <si>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</si>
  <si>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</si>
  <si>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</si>
  <si>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</si>
  <si>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</si>
  <si>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</si>
  <si>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</si>
  <si>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</si>
  <si>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</si>
  <si>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</si>
  <si>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</si>
  <si>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</si>
  <si>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</si>
  <si>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</si>
  <si>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</si>
  <si>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право</t>
  </si>
  <si>
    <t>7В</t>
  </si>
  <si>
    <t>57В1</t>
  </si>
  <si>
    <t>57В18</t>
  </si>
  <si>
    <t>7Г</t>
  </si>
  <si>
    <t>57В13</t>
  </si>
  <si>
    <t>57Г18</t>
  </si>
  <si>
    <t>57Г1</t>
  </si>
  <si>
    <t>58В4</t>
  </si>
  <si>
    <t>58Б16</t>
  </si>
  <si>
    <t>58Б3</t>
  </si>
  <si>
    <t>58В22</t>
  </si>
  <si>
    <t>58А14</t>
  </si>
  <si>
    <t>Мурашкина Н.Ю.</t>
  </si>
  <si>
    <t>Смирнова Н.А.</t>
  </si>
  <si>
    <t>Куракин С.Е.</t>
  </si>
  <si>
    <t>59В1</t>
  </si>
  <si>
    <t>9В</t>
  </si>
  <si>
    <t>Победитель</t>
  </si>
  <si>
    <t>59Б1</t>
  </si>
  <si>
    <t>9Б</t>
  </si>
  <si>
    <t>Призер</t>
  </si>
  <si>
    <t>59А21</t>
  </si>
  <si>
    <t>9А</t>
  </si>
  <si>
    <t>59Б18</t>
  </si>
  <si>
    <t>Участник</t>
  </si>
  <si>
    <t>59Б20</t>
  </si>
  <si>
    <t>59Б23</t>
  </si>
  <si>
    <t>59Б5</t>
  </si>
  <si>
    <t>59В24</t>
  </si>
  <si>
    <t>59Б11</t>
  </si>
  <si>
    <t>59Б21</t>
  </si>
  <si>
    <t>59Б15</t>
  </si>
  <si>
    <t>59Б7</t>
  </si>
  <si>
    <t>59Б17</t>
  </si>
  <si>
    <t>59Б9</t>
  </si>
  <si>
    <t>59А4</t>
  </si>
  <si>
    <t>Антипова М.Д.</t>
  </si>
  <si>
    <t>510А13</t>
  </si>
  <si>
    <t>510А7</t>
  </si>
  <si>
    <t>511А7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</si>
</sst>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/>
    <xf numFmtId="9" fontId="22" fillId="0" borderId="10" xfId="0" applyNumberFormat="1" applyFont="1" applyBorder="1"/>
    <xf numFmtId="0" fontId="22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-&#1088;&#1077;&#1081;&#1090;&#1080;&#1085;&#1075;_&#1087;&#1088;&#1072;&#1074;&#1086;%2024-25_&#1050;&#1091;&#1088;&#1072;&#1082;&#1080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"/>
      <sheetName val="7"/>
      <sheetName val="8"/>
      <sheetName val="9"/>
      <sheetName val="10"/>
      <sheetName val="1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349"/>
  <sheetViews>
    <sheetView tabSelected="1" view="pageBreakPreview" zoomScale="110" zoomScaleNormal="40" zoomScaleSheetLayoutView="110" workbookViewId="0">
      <selection activeCell="E15" sqref="E15:G1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7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45579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>$I$5</f>
        <v>право</v>
      </c>
      <c r="B15" s="8">
        <f>$A$3</f>
        <v>5</v>
      </c>
      <c r="C15" s="14">
        <f>ROW(B15)-14</f>
        <v>1</v>
      </c>
      <c r="D15" s="28" t="s">
        <v>30</v>
      </c>
      <c r="E15" s="28"/>
      <c r="F15" s="28"/>
      <c r="G15" s="28"/>
      <c r="H15" s="28">
        <f>$I$7</f>
        <v>7</v>
      </c>
      <c r="I15" s="29" t="s">
        <v>29</v>
      </c>
      <c r="J15" s="28">
        <v>26</v>
      </c>
      <c r="K15" s="25">
        <f>J15/$F$12</f>
        <v>0.60465116279069764</v>
      </c>
      <c r="L15" s="28" t="s">
        <v>25</v>
      </c>
    </row>
    <row r="16" spans="1:26" x14ac:dyDescent="0.25">
      <c r="A16" s="8" t="str">
        <f>$I$5</f>
        <v>право</v>
      </c>
      <c r="B16" s="8">
        <f>$A$3</f>
        <v>5</v>
      </c>
      <c r="C16" s="14">
        <f>ROW(B16)-14</f>
        <v>2</v>
      </c>
      <c r="D16" s="28" t="s">
        <v>33</v>
      </c>
      <c r="E16" s="28"/>
      <c r="F16" s="28"/>
      <c r="G16" s="28"/>
      <c r="H16" s="28">
        <f>$I$7</f>
        <v>7</v>
      </c>
      <c r="I16" s="28" t="s">
        <v>29</v>
      </c>
      <c r="J16" s="28">
        <v>24</v>
      </c>
      <c r="K16" s="25">
        <f>J16/$F$12</f>
        <v>0.55813953488372092</v>
      </c>
      <c r="L16" s="28" t="s">
        <v>26</v>
      </c>
    </row>
    <row r="17" spans="1:12" x14ac:dyDescent="0.25">
      <c r="A17" s="8" t="str">
        <f>$I$5</f>
        <v>право</v>
      </c>
      <c r="B17" s="8">
        <f>$A$3</f>
        <v>5</v>
      </c>
      <c r="C17" s="14">
        <f>ROW(B17)-14</f>
        <v>3</v>
      </c>
      <c r="D17" s="28" t="s">
        <v>31</v>
      </c>
      <c r="E17" s="28"/>
      <c r="F17" s="28"/>
      <c r="G17" s="28"/>
      <c r="H17" s="28">
        <f>$I$7</f>
        <v>7</v>
      </c>
      <c r="I17" s="28" t="s">
        <v>29</v>
      </c>
      <c r="J17" s="28">
        <v>22</v>
      </c>
      <c r="K17" s="25">
        <f>J17/$F$12</f>
        <v>0.51162790697674421</v>
      </c>
      <c r="L17" s="28" t="s">
        <v>27</v>
      </c>
    </row>
    <row r="18" spans="1:12" x14ac:dyDescent="0.25">
      <c r="A18" s="8" t="str">
        <f>$I$5</f>
        <v>право</v>
      </c>
      <c r="B18" s="8">
        <f>$A$3</f>
        <v>5</v>
      </c>
      <c r="C18" s="14">
        <f>ROW(B18)-14</f>
        <v>4</v>
      </c>
      <c r="D18" s="28" t="s">
        <v>35</v>
      </c>
      <c r="E18" s="28"/>
      <c r="F18" s="28"/>
      <c r="G18" s="28"/>
      <c r="H18" s="28">
        <f>$I$7</f>
        <v>7</v>
      </c>
      <c r="I18" s="28" t="s">
        <v>32</v>
      </c>
      <c r="J18" s="28">
        <v>17</v>
      </c>
      <c r="K18" s="25">
        <f>J18/$F$12</f>
        <v>0.39534883720930231</v>
      </c>
      <c r="L18" s="28" t="s">
        <v>27</v>
      </c>
    </row>
    <row r="19" spans="1:12" x14ac:dyDescent="0.25">
      <c r="A19" s="8" t="str">
        <f>$I$5</f>
        <v>право</v>
      </c>
      <c r="B19" s="8">
        <f>$A$3</f>
        <v>5</v>
      </c>
      <c r="C19" s="14">
        <f>ROW(B19)-14</f>
        <v>5</v>
      </c>
      <c r="D19" s="28" t="s">
        <v>34</v>
      </c>
      <c r="E19" s="28"/>
      <c r="F19" s="28"/>
      <c r="G19" s="28"/>
      <c r="H19" s="28">
        <f>$I$7</f>
        <v>7</v>
      </c>
      <c r="I19" s="28" t="s">
        <v>32</v>
      </c>
      <c r="J19" s="28">
        <v>13</v>
      </c>
      <c r="K19" s="25">
        <f>J19/$F$12</f>
        <v>0.30232558139534882</v>
      </c>
      <c r="L19" s="28" t="s">
        <v>27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11</v>
      </c>
      <c r="F24" s="6"/>
      <c r="G24" s="12"/>
      <c r="H24" s="12" t="s">
        <v>41</v>
      </c>
      <c r="I24" s="13"/>
      <c r="J24" s="12"/>
      <c r="K24" s="24"/>
      <c r="L24" s="11"/>
    </row>
    <row r="25" spans="1:12" x14ac:dyDescent="0.25">
      <c r="D25" s="5"/>
      <c r="E25" s="5"/>
      <c r="F25" s="23" t="s">
        <v>13</v>
      </c>
      <c r="G25" s="37" t="s">
        <v>10</v>
      </c>
      <c r="H25" s="37"/>
      <c r="I25" s="37"/>
      <c r="J25" s="37"/>
      <c r="K25" s="17"/>
      <c r="L25" s="5"/>
    </row>
    <row r="26" spans="1:12" ht="15.75" x14ac:dyDescent="0.25">
      <c r="D26" s="9" t="s">
        <v>12</v>
      </c>
      <c r="F26" s="6"/>
      <c r="G26" s="12"/>
      <c r="H26" s="12" t="s">
        <v>42</v>
      </c>
      <c r="I26" s="13"/>
      <c r="J26" s="12"/>
      <c r="K26" s="24"/>
      <c r="L26" s="11"/>
    </row>
    <row r="27" spans="1:12" x14ac:dyDescent="0.25">
      <c r="F27" s="23" t="s">
        <v>13</v>
      </c>
      <c r="G27" s="37" t="s">
        <v>10</v>
      </c>
      <c r="H27" s="37"/>
      <c r="I27" s="37"/>
      <c r="J27" s="37"/>
      <c r="K27" s="17"/>
    </row>
    <row r="28" spans="1:12" x14ac:dyDescent="0.25">
      <c r="F28" s="17"/>
      <c r="G28" s="17"/>
      <c r="H28" s="17"/>
      <c r="I28" s="17"/>
      <c r="J28" s="17"/>
      <c r="K28" s="17"/>
    </row>
    <row r="349" ht="22.5" customHeight="1" x14ac:dyDescent="0.25"/>
  </sheetData>
  <autoFilter ref="A14:L14">
    <sortState ref="A15:L19">
      <sortCondition descending="1" ref="J14"/>
    </sortState>
  </autoFilter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25" right="0.25" top="0.75" bottom="0.75" header="0.3" footer="0.3"/>
  <pageSetup paperSize="9" scale="8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4"/>
  <sheetViews>
    <sheetView view="pageBreakPreview" topLeftCell="A10" zoomScale="120" zoomScaleNormal="40" zoomScaleSheetLayoutView="120" workbookViewId="0">
      <selection activeCell="E15" sqref="E15:G1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8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45579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19" si="0">$I$5</f>
        <v>право</v>
      </c>
      <c r="B15" s="8">
        <v>5</v>
      </c>
      <c r="C15" s="14">
        <f t="shared" ref="C15:C19" si="1">ROW(B15)-14</f>
        <v>1</v>
      </c>
      <c r="D15" s="28" t="s">
        <v>36</v>
      </c>
      <c r="E15" s="28"/>
      <c r="F15" s="28"/>
      <c r="G15" s="28"/>
      <c r="H15" s="28">
        <f t="shared" ref="H15:H19" si="2">$I$7</f>
        <v>8</v>
      </c>
      <c r="I15" s="1">
        <v>8</v>
      </c>
      <c r="J15" s="28">
        <v>30</v>
      </c>
      <c r="K15" s="25">
        <f t="shared" ref="K15:K19" si="3">J15/$F$12</f>
        <v>0.69767441860465118</v>
      </c>
      <c r="L15" s="28" t="s">
        <v>26</v>
      </c>
    </row>
    <row r="16" spans="1:26" x14ac:dyDescent="0.25">
      <c r="A16" s="8" t="str">
        <f t="shared" si="0"/>
        <v>право</v>
      </c>
      <c r="B16" s="8">
        <v>5</v>
      </c>
      <c r="C16" s="14">
        <f t="shared" si="1"/>
        <v>2</v>
      </c>
      <c r="D16" s="28" t="s">
        <v>37</v>
      </c>
      <c r="E16" s="28"/>
      <c r="F16" s="28"/>
      <c r="G16" s="28"/>
      <c r="H16" s="28">
        <f t="shared" si="2"/>
        <v>8</v>
      </c>
      <c r="I16" s="28">
        <v>8</v>
      </c>
      <c r="J16" s="28">
        <v>27</v>
      </c>
      <c r="K16" s="25">
        <f t="shared" si="3"/>
        <v>0.62790697674418605</v>
      </c>
      <c r="L16" s="28" t="s">
        <v>27</v>
      </c>
    </row>
    <row r="17" spans="1:12" x14ac:dyDescent="0.25">
      <c r="A17" s="8" t="str">
        <f t="shared" si="0"/>
        <v>право</v>
      </c>
      <c r="B17" s="8">
        <v>5</v>
      </c>
      <c r="C17" s="14">
        <f t="shared" si="1"/>
        <v>3</v>
      </c>
      <c r="D17" s="28" t="s">
        <v>38</v>
      </c>
      <c r="E17" s="28"/>
      <c r="F17" s="28"/>
      <c r="G17" s="28"/>
      <c r="H17" s="28">
        <f t="shared" si="2"/>
        <v>8</v>
      </c>
      <c r="I17" s="28">
        <v>8</v>
      </c>
      <c r="J17" s="28">
        <v>26</v>
      </c>
      <c r="K17" s="25">
        <f t="shared" si="3"/>
        <v>0.60465116279069764</v>
      </c>
      <c r="L17" s="28" t="s">
        <v>27</v>
      </c>
    </row>
    <row r="18" spans="1:12" x14ac:dyDescent="0.25">
      <c r="A18" s="8" t="str">
        <f t="shared" si="0"/>
        <v>право</v>
      </c>
      <c r="B18" s="8">
        <v>5</v>
      </c>
      <c r="C18" s="14">
        <f t="shared" si="1"/>
        <v>4</v>
      </c>
      <c r="D18" s="28" t="s">
        <v>39</v>
      </c>
      <c r="E18" s="28"/>
      <c r="F18" s="28"/>
      <c r="G18" s="28"/>
      <c r="H18" s="28">
        <f t="shared" si="2"/>
        <v>8</v>
      </c>
      <c r="I18" s="28">
        <v>8</v>
      </c>
      <c r="J18" s="28">
        <v>23</v>
      </c>
      <c r="K18" s="25">
        <f t="shared" si="3"/>
        <v>0.53488372093023251</v>
      </c>
      <c r="L18" s="28" t="s">
        <v>27</v>
      </c>
    </row>
    <row r="19" spans="1:12" x14ac:dyDescent="0.25">
      <c r="A19" s="8" t="str">
        <f t="shared" si="0"/>
        <v>право</v>
      </c>
      <c r="B19" s="8">
        <v>5</v>
      </c>
      <c r="C19" s="14">
        <f t="shared" si="1"/>
        <v>5</v>
      </c>
      <c r="D19" s="28" t="s">
        <v>40</v>
      </c>
      <c r="E19" s="28"/>
      <c r="F19" s="28"/>
      <c r="G19" s="28"/>
      <c r="H19" s="28">
        <f t="shared" si="2"/>
        <v>8</v>
      </c>
      <c r="I19" s="28">
        <v>8</v>
      </c>
      <c r="J19" s="28">
        <v>18</v>
      </c>
      <c r="K19" s="25">
        <f t="shared" si="3"/>
        <v>0.41860465116279072</v>
      </c>
      <c r="L19" s="28" t="s">
        <v>27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11</v>
      </c>
      <c r="F24" s="6"/>
      <c r="G24" s="12"/>
      <c r="H24" s="12" t="s">
        <v>41</v>
      </c>
      <c r="I24" s="13"/>
      <c r="J24" s="12"/>
      <c r="K24" s="24"/>
      <c r="L24" s="11"/>
    </row>
    <row r="25" spans="1:12" x14ac:dyDescent="0.25">
      <c r="D25" s="5"/>
      <c r="E25" s="5"/>
      <c r="F25" s="23" t="s">
        <v>13</v>
      </c>
      <c r="G25" s="37" t="s">
        <v>10</v>
      </c>
      <c r="H25" s="37"/>
      <c r="I25" s="37"/>
      <c r="J25" s="37"/>
      <c r="K25" s="17"/>
      <c r="L25" s="5"/>
    </row>
    <row r="26" spans="1:12" ht="15.75" x14ac:dyDescent="0.25">
      <c r="D26" s="9" t="s">
        <v>12</v>
      </c>
      <c r="F26" s="6"/>
      <c r="G26" s="12"/>
      <c r="H26" s="12" t="s">
        <v>43</v>
      </c>
      <c r="I26" s="13"/>
      <c r="J26" s="12"/>
      <c r="K26" s="24"/>
      <c r="L26" s="11"/>
    </row>
    <row r="27" spans="1:12" x14ac:dyDescent="0.25">
      <c r="F27" s="23" t="s">
        <v>13</v>
      </c>
      <c r="G27" s="37" t="s">
        <v>10</v>
      </c>
      <c r="H27" s="37"/>
      <c r="I27" s="37"/>
      <c r="J27" s="37"/>
      <c r="K27" s="17"/>
    </row>
    <row r="28" spans="1:12" x14ac:dyDescent="0.25">
      <c r="F28" s="17"/>
      <c r="G28" s="17"/>
      <c r="H28" s="17"/>
      <c r="I28" s="17"/>
      <c r="J28" s="17"/>
      <c r="K28" s="17"/>
    </row>
    <row r="54" ht="22.5" customHeight="1" x14ac:dyDescent="0.25"/>
  </sheetData>
  <autoFilter ref="A14:L14"/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25" right="0.25" top="0.75" bottom="0.75" header="0.3" footer="0.3"/>
  <pageSetup paperSize="9" scale="8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[1]Правила!#REF!</xm:f>
          </x14:formula1>
          <xm:sqref>L15:L19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4"/>
  <sheetViews>
    <sheetView view="pageBreakPreview" topLeftCell="A7" zoomScale="93" zoomScaleNormal="40" zoomScaleSheetLayoutView="93" workbookViewId="0">
      <selection activeCell="E15" sqref="E15:G2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9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45579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54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29" si="0">$I$5</f>
        <v>право</v>
      </c>
      <c r="B15" s="8">
        <v>5</v>
      </c>
      <c r="C15" s="33">
        <v>1</v>
      </c>
      <c r="D15" s="35" t="s">
        <v>44</v>
      </c>
      <c r="E15" s="35"/>
      <c r="F15" s="35"/>
      <c r="G15" s="35"/>
      <c r="H15" s="35">
        <v>9</v>
      </c>
      <c r="I15" s="36" t="s">
        <v>45</v>
      </c>
      <c r="J15" s="35">
        <v>39</v>
      </c>
      <c r="K15" s="34">
        <v>0.72222222222222221</v>
      </c>
      <c r="L15" s="35" t="s">
        <v>46</v>
      </c>
    </row>
    <row r="16" spans="1:26" x14ac:dyDescent="0.25">
      <c r="A16" s="8" t="str">
        <f t="shared" si="0"/>
        <v>право</v>
      </c>
      <c r="B16" s="32">
        <v>5</v>
      </c>
      <c r="C16" s="33">
        <v>2</v>
      </c>
      <c r="D16" s="35" t="s">
        <v>47</v>
      </c>
      <c r="E16" s="35"/>
      <c r="F16" s="35"/>
      <c r="G16" s="35"/>
      <c r="H16" s="35">
        <v>9</v>
      </c>
      <c r="I16" s="35" t="s">
        <v>48</v>
      </c>
      <c r="J16" s="35">
        <v>37</v>
      </c>
      <c r="K16" s="34">
        <v>0.68518518518518523</v>
      </c>
      <c r="L16" s="35" t="s">
        <v>49</v>
      </c>
    </row>
    <row r="17" spans="1:12" x14ac:dyDescent="0.25">
      <c r="A17" s="8" t="str">
        <f t="shared" si="0"/>
        <v>право</v>
      </c>
      <c r="B17" s="32">
        <v>5</v>
      </c>
      <c r="C17" s="33">
        <v>3</v>
      </c>
      <c r="D17" s="35" t="s">
        <v>50</v>
      </c>
      <c r="E17" s="35"/>
      <c r="F17" s="35"/>
      <c r="G17" s="35"/>
      <c r="H17" s="35">
        <v>9</v>
      </c>
      <c r="I17" s="35" t="s">
        <v>51</v>
      </c>
      <c r="J17" s="35">
        <v>30</v>
      </c>
      <c r="K17" s="34">
        <v>0.55555555555555558</v>
      </c>
      <c r="L17" s="35" t="s">
        <v>49</v>
      </c>
    </row>
    <row r="18" spans="1:12" x14ac:dyDescent="0.25">
      <c r="A18" s="8" t="str">
        <f t="shared" si="0"/>
        <v>право</v>
      </c>
      <c r="B18" s="32">
        <v>5</v>
      </c>
      <c r="C18" s="33">
        <v>4</v>
      </c>
      <c r="D18" s="35" t="s">
        <v>52</v>
      </c>
      <c r="E18" s="35"/>
      <c r="F18" s="35"/>
      <c r="G18" s="35"/>
      <c r="H18" s="35">
        <v>9</v>
      </c>
      <c r="I18" s="35" t="s">
        <v>48</v>
      </c>
      <c r="J18" s="35">
        <v>28</v>
      </c>
      <c r="K18" s="34">
        <v>0.51851851851851849</v>
      </c>
      <c r="L18" s="35" t="s">
        <v>53</v>
      </c>
    </row>
    <row r="19" spans="1:12" x14ac:dyDescent="0.25">
      <c r="A19" s="8" t="str">
        <f t="shared" si="0"/>
        <v>право</v>
      </c>
      <c r="B19" s="32">
        <v>5</v>
      </c>
      <c r="C19" s="33">
        <v>5</v>
      </c>
      <c r="D19" s="35" t="s">
        <v>54</v>
      </c>
      <c r="E19" s="35"/>
      <c r="F19" s="35"/>
      <c r="G19" s="35"/>
      <c r="H19" s="35">
        <v>9</v>
      </c>
      <c r="I19" s="35" t="s">
        <v>48</v>
      </c>
      <c r="J19" s="35">
        <v>28</v>
      </c>
      <c r="K19" s="34">
        <v>0.51851851851851849</v>
      </c>
      <c r="L19" s="35" t="s">
        <v>53</v>
      </c>
    </row>
    <row r="20" spans="1:12" x14ac:dyDescent="0.25">
      <c r="A20" s="8" t="str">
        <f t="shared" si="0"/>
        <v>право</v>
      </c>
      <c r="B20" s="32">
        <v>5</v>
      </c>
      <c r="C20" s="33">
        <v>6</v>
      </c>
      <c r="D20" s="35" t="s">
        <v>55</v>
      </c>
      <c r="E20" s="35"/>
      <c r="F20" s="35"/>
      <c r="G20" s="35"/>
      <c r="H20" s="35">
        <v>9</v>
      </c>
      <c r="I20" s="35" t="s">
        <v>48</v>
      </c>
      <c r="J20" s="35">
        <v>28</v>
      </c>
      <c r="K20" s="34">
        <v>0.51851851851851849</v>
      </c>
      <c r="L20" s="35" t="s">
        <v>53</v>
      </c>
    </row>
    <row r="21" spans="1:12" x14ac:dyDescent="0.25">
      <c r="A21" s="8" t="str">
        <f t="shared" si="0"/>
        <v>право</v>
      </c>
      <c r="B21" s="32">
        <v>5</v>
      </c>
      <c r="C21" s="33">
        <v>7</v>
      </c>
      <c r="D21" s="35" t="s">
        <v>56</v>
      </c>
      <c r="E21" s="35"/>
      <c r="F21" s="35"/>
      <c r="G21" s="35"/>
      <c r="H21" s="35">
        <v>9</v>
      </c>
      <c r="I21" s="35" t="s">
        <v>48</v>
      </c>
      <c r="J21" s="35">
        <v>27</v>
      </c>
      <c r="K21" s="34">
        <v>0.5</v>
      </c>
      <c r="L21" s="35" t="s">
        <v>53</v>
      </c>
    </row>
    <row r="22" spans="1:12" x14ac:dyDescent="0.25">
      <c r="A22" s="8" t="str">
        <f t="shared" si="0"/>
        <v>право</v>
      </c>
      <c r="B22" s="32">
        <v>5</v>
      </c>
      <c r="C22" s="33">
        <v>8</v>
      </c>
      <c r="D22" s="35" t="s">
        <v>57</v>
      </c>
      <c r="E22" s="35"/>
      <c r="F22" s="35"/>
      <c r="G22" s="35"/>
      <c r="H22" s="35">
        <v>9</v>
      </c>
      <c r="I22" s="35" t="s">
        <v>45</v>
      </c>
      <c r="J22" s="35">
        <v>27</v>
      </c>
      <c r="K22" s="34">
        <v>0.5</v>
      </c>
      <c r="L22" s="35" t="s">
        <v>53</v>
      </c>
    </row>
    <row r="23" spans="1:12" x14ac:dyDescent="0.25">
      <c r="A23" s="8" t="str">
        <f t="shared" si="0"/>
        <v>право</v>
      </c>
      <c r="B23" s="32">
        <v>5</v>
      </c>
      <c r="C23" s="33">
        <v>9</v>
      </c>
      <c r="D23" s="35" t="s">
        <v>58</v>
      </c>
      <c r="E23" s="35"/>
      <c r="F23" s="35"/>
      <c r="G23" s="35"/>
      <c r="H23" s="35">
        <v>9</v>
      </c>
      <c r="I23" s="35" t="s">
        <v>48</v>
      </c>
      <c r="J23" s="35">
        <v>22</v>
      </c>
      <c r="K23" s="34">
        <v>0.40740740740740738</v>
      </c>
      <c r="L23" s="35" t="s">
        <v>53</v>
      </c>
    </row>
    <row r="24" spans="1:12" x14ac:dyDescent="0.25">
      <c r="A24" s="8" t="str">
        <f t="shared" si="0"/>
        <v>право</v>
      </c>
      <c r="B24" s="32">
        <v>5</v>
      </c>
      <c r="C24" s="33">
        <v>10</v>
      </c>
      <c r="D24" s="35" t="s">
        <v>59</v>
      </c>
      <c r="E24" s="35"/>
      <c r="F24" s="35"/>
      <c r="G24" s="35"/>
      <c r="H24" s="35">
        <v>9</v>
      </c>
      <c r="I24" s="35" t="s">
        <v>48</v>
      </c>
      <c r="J24" s="35">
        <v>21</v>
      </c>
      <c r="K24" s="34">
        <v>0.3888888888888889</v>
      </c>
      <c r="L24" s="35" t="s">
        <v>53</v>
      </c>
    </row>
    <row r="25" spans="1:12" x14ac:dyDescent="0.25">
      <c r="A25" s="8" t="str">
        <f t="shared" si="0"/>
        <v>право</v>
      </c>
      <c r="B25" s="32">
        <v>5</v>
      </c>
      <c r="C25" s="33">
        <v>11</v>
      </c>
      <c r="D25" s="35" t="s">
        <v>60</v>
      </c>
      <c r="E25" s="35"/>
      <c r="F25" s="35"/>
      <c r="G25" s="35"/>
      <c r="H25" s="35">
        <v>9</v>
      </c>
      <c r="I25" s="35" t="s">
        <v>48</v>
      </c>
      <c r="J25" s="35">
        <v>20</v>
      </c>
      <c r="K25" s="34">
        <v>0.37037037037037035</v>
      </c>
      <c r="L25" s="35" t="s">
        <v>53</v>
      </c>
    </row>
    <row r="26" spans="1:12" x14ac:dyDescent="0.25">
      <c r="A26" s="8" t="str">
        <f t="shared" si="0"/>
        <v>право</v>
      </c>
      <c r="B26" s="32">
        <v>5</v>
      </c>
      <c r="C26" s="33">
        <v>12</v>
      </c>
      <c r="D26" s="35" t="s">
        <v>61</v>
      </c>
      <c r="E26" s="35"/>
      <c r="F26" s="35"/>
      <c r="G26" s="35"/>
      <c r="H26" s="35">
        <v>9</v>
      </c>
      <c r="I26" s="35" t="s">
        <v>48</v>
      </c>
      <c r="J26" s="35">
        <v>19</v>
      </c>
      <c r="K26" s="34">
        <v>0.35185185185185186</v>
      </c>
      <c r="L26" s="35" t="s">
        <v>53</v>
      </c>
    </row>
    <row r="27" spans="1:12" x14ac:dyDescent="0.25">
      <c r="A27" s="8" t="str">
        <f t="shared" si="0"/>
        <v>право</v>
      </c>
      <c r="B27" s="32">
        <v>5</v>
      </c>
      <c r="C27" s="33">
        <v>13</v>
      </c>
      <c r="D27" s="35" t="s">
        <v>62</v>
      </c>
      <c r="E27" s="35"/>
      <c r="F27" s="35"/>
      <c r="G27" s="35"/>
      <c r="H27" s="35">
        <v>9</v>
      </c>
      <c r="I27" s="35" t="s">
        <v>48</v>
      </c>
      <c r="J27" s="35">
        <v>19</v>
      </c>
      <c r="K27" s="34">
        <v>0.35185185185185186</v>
      </c>
      <c r="L27" s="35" t="s">
        <v>53</v>
      </c>
    </row>
    <row r="28" spans="1:12" x14ac:dyDescent="0.25">
      <c r="A28" s="8" t="str">
        <f t="shared" si="0"/>
        <v>право</v>
      </c>
      <c r="B28" s="32">
        <v>5</v>
      </c>
      <c r="C28" s="33">
        <v>14</v>
      </c>
      <c r="D28" s="35" t="s">
        <v>63</v>
      </c>
      <c r="E28" s="35"/>
      <c r="F28" s="35"/>
      <c r="G28" s="35"/>
      <c r="H28" s="35">
        <v>9</v>
      </c>
      <c r="I28" s="35" t="s">
        <v>48</v>
      </c>
      <c r="J28" s="35">
        <v>18</v>
      </c>
      <c r="K28" s="34">
        <v>0.33333333333333331</v>
      </c>
      <c r="L28" s="35" t="s">
        <v>53</v>
      </c>
    </row>
    <row r="29" spans="1:12" x14ac:dyDescent="0.25">
      <c r="A29" s="8" t="str">
        <f t="shared" si="0"/>
        <v>право</v>
      </c>
      <c r="B29" s="32">
        <v>5</v>
      </c>
      <c r="C29" s="33">
        <v>15</v>
      </c>
      <c r="D29" s="35" t="s">
        <v>64</v>
      </c>
      <c r="E29" s="35"/>
      <c r="F29" s="35"/>
      <c r="G29" s="35"/>
      <c r="H29" s="35">
        <v>9</v>
      </c>
      <c r="I29" s="35" t="s">
        <v>51</v>
      </c>
      <c r="J29" s="35">
        <v>17</v>
      </c>
      <c r="K29" s="34">
        <v>0.31481481481481483</v>
      </c>
      <c r="L29" s="35" t="s">
        <v>53</v>
      </c>
    </row>
    <row r="33" spans="4:12" ht="15.75" x14ac:dyDescent="0.25">
      <c r="D33" s="2"/>
      <c r="E33" s="2"/>
      <c r="F33" s="15"/>
      <c r="G33" s="15"/>
      <c r="H33" s="15"/>
      <c r="I33" s="7"/>
      <c r="J33" s="5"/>
      <c r="K33" s="5"/>
      <c r="L33" s="10"/>
    </row>
    <row r="34" spans="4:12" ht="15.75" x14ac:dyDescent="0.25">
      <c r="D34" s="9" t="s">
        <v>11</v>
      </c>
      <c r="F34" s="6"/>
      <c r="G34" s="12"/>
      <c r="H34" s="12" t="s">
        <v>41</v>
      </c>
      <c r="I34" s="13"/>
      <c r="J34" s="12"/>
      <c r="K34" s="24"/>
      <c r="L34" s="11"/>
    </row>
    <row r="35" spans="4:12" x14ac:dyDescent="0.25">
      <c r="D35" s="5"/>
      <c r="E35" s="5"/>
      <c r="F35" s="23" t="s">
        <v>13</v>
      </c>
      <c r="G35" s="37" t="s">
        <v>10</v>
      </c>
      <c r="H35" s="37"/>
      <c r="I35" s="37"/>
      <c r="J35" s="37"/>
      <c r="K35" s="17"/>
      <c r="L35" s="5"/>
    </row>
    <row r="36" spans="4:12" ht="15.75" x14ac:dyDescent="0.25">
      <c r="D36" s="9" t="s">
        <v>12</v>
      </c>
      <c r="F36" s="6"/>
      <c r="G36" s="12"/>
      <c r="H36" s="12" t="s">
        <v>65</v>
      </c>
      <c r="I36" s="13"/>
      <c r="J36" s="12"/>
      <c r="K36" s="24"/>
      <c r="L36" s="11"/>
    </row>
    <row r="37" spans="4:12" x14ac:dyDescent="0.25">
      <c r="F37" s="23" t="s">
        <v>13</v>
      </c>
      <c r="G37" s="37" t="s">
        <v>10</v>
      </c>
      <c r="H37" s="37"/>
      <c r="I37" s="37"/>
      <c r="J37" s="37"/>
      <c r="K37" s="17"/>
    </row>
    <row r="38" spans="4:12" x14ac:dyDescent="0.25">
      <c r="F38" s="17"/>
      <c r="G38" s="17"/>
      <c r="H38" s="17"/>
      <c r="I38" s="17"/>
      <c r="J38" s="17"/>
      <c r="K38" s="17"/>
    </row>
    <row r="64" ht="22.5" customHeight="1" x14ac:dyDescent="0.25"/>
  </sheetData>
  <autoFilter ref="A14:L14"/>
  <mergeCells count="12">
    <mergeCell ref="G37:J3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5:J35"/>
  </mergeCells>
  <pageMargins left="0.25" right="0.25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1"/>
  <sheetViews>
    <sheetView view="pageBreakPreview" zoomScale="120" zoomScaleNormal="40" zoomScaleSheetLayoutView="120" workbookViewId="0">
      <selection activeCell="E15" sqref="E15:G1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10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45579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16" si="0">$I$5</f>
        <v>право</v>
      </c>
      <c r="B15" s="8">
        <v>5</v>
      </c>
      <c r="C15" s="33">
        <f t="shared" ref="C15:C16" si="1">ROW(B15)-14</f>
        <v>1</v>
      </c>
      <c r="D15" s="35" t="s">
        <v>66</v>
      </c>
      <c r="E15" s="35"/>
      <c r="F15" s="35"/>
      <c r="G15" s="35"/>
      <c r="H15" s="35">
        <f t="shared" ref="H15:H16" si="2">$I$7</f>
        <v>10</v>
      </c>
      <c r="I15" s="31">
        <v>10</v>
      </c>
      <c r="J15" s="35">
        <v>33</v>
      </c>
      <c r="K15" s="34">
        <f t="shared" ref="K15:K16" si="3">J15/$F$12</f>
        <v>0.33</v>
      </c>
      <c r="L15" s="35" t="s">
        <v>27</v>
      </c>
    </row>
    <row r="16" spans="1:26" x14ac:dyDescent="0.25">
      <c r="A16" s="8" t="str">
        <f t="shared" si="0"/>
        <v>право</v>
      </c>
      <c r="B16" s="8">
        <v>5</v>
      </c>
      <c r="C16" s="33">
        <f t="shared" si="1"/>
        <v>2</v>
      </c>
      <c r="D16" s="35" t="s">
        <v>67</v>
      </c>
      <c r="E16" s="35"/>
      <c r="F16" s="35"/>
      <c r="G16" s="35"/>
      <c r="H16" s="35">
        <f t="shared" si="2"/>
        <v>10</v>
      </c>
      <c r="I16" s="35">
        <v>10</v>
      </c>
      <c r="J16" s="35">
        <v>16</v>
      </c>
      <c r="K16" s="34">
        <f t="shared" si="3"/>
        <v>0.16</v>
      </c>
      <c r="L16" s="35" t="s">
        <v>27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11</v>
      </c>
      <c r="F21" s="6"/>
      <c r="G21" s="12"/>
      <c r="H21" s="12" t="s">
        <v>41</v>
      </c>
      <c r="I21" s="13"/>
      <c r="J21" s="12"/>
      <c r="K21" s="24"/>
      <c r="L21" s="11"/>
    </row>
    <row r="22" spans="4:12" x14ac:dyDescent="0.25">
      <c r="D22" s="5"/>
      <c r="E22" s="5"/>
      <c r="F22" s="16" t="s">
        <v>13</v>
      </c>
      <c r="G22" s="37" t="s">
        <v>10</v>
      </c>
      <c r="H22" s="37"/>
      <c r="I22" s="37"/>
      <c r="J22" s="37"/>
      <c r="K22" s="17"/>
      <c r="L22" s="5"/>
    </row>
    <row r="23" spans="4:12" ht="15.75" x14ac:dyDescent="0.25">
      <c r="D23" s="9" t="s">
        <v>12</v>
      </c>
      <c r="F23" s="6"/>
      <c r="G23" s="12"/>
      <c r="H23" s="12" t="s">
        <v>43</v>
      </c>
      <c r="I23" s="13"/>
      <c r="J23" s="12"/>
      <c r="K23" s="24"/>
      <c r="L23" s="11"/>
    </row>
    <row r="24" spans="4:12" x14ac:dyDescent="0.25">
      <c r="F24" s="16" t="s">
        <v>13</v>
      </c>
      <c r="G24" s="37" t="s">
        <v>10</v>
      </c>
      <c r="H24" s="37"/>
      <c r="I24" s="37"/>
      <c r="J24" s="37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22:J22"/>
    <mergeCell ref="G24:J24"/>
    <mergeCell ref="I8:L8"/>
    <mergeCell ref="D11:E11"/>
    <mergeCell ref="F11:G11"/>
    <mergeCell ref="D12:E12"/>
    <mergeCell ref="F12:G12"/>
  </mergeCells>
  <pageMargins left="0.25" right="0.25" top="0.75" bottom="0.75" header="0.3" footer="0.3"/>
  <pageSetup paperSize="9" scale="8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[1]Правила!#REF!</xm:f>
          </x14:formula1>
          <xm:sqref>L15:L16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0"/>
  <sheetViews>
    <sheetView view="pageBreakPreview" zoomScale="91" zoomScaleNormal="40" zoomScaleSheetLayoutView="91" workbookViewId="0">
      <selection activeCell="E15" sqref="E15:G15"/>
    </sheetView>
  </sheetViews>
  <sheetFormatPr defaultRowHeight="15" x14ac:dyDescent="0.25"/>
  <cols>
    <col min="1" max="1" width="9.5703125" bestFit="1" customWidth="1"/>
    <col min="2" max="2" width="6.5703125" customWidth="1"/>
    <col min="3" max="3" width="3.710937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11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45579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" si="0">$I$5</f>
        <v>право</v>
      </c>
      <c r="B15" s="8">
        <v>5</v>
      </c>
      <c r="C15" s="14">
        <f t="shared" ref="C15" si="1">ROW(B15)-14</f>
        <v>1</v>
      </c>
      <c r="D15" s="35" t="s">
        <v>68</v>
      </c>
      <c r="E15" s="35"/>
      <c r="F15" s="35"/>
      <c r="G15" s="35"/>
      <c r="H15" s="35">
        <f t="shared" ref="H15" si="2">$I$7</f>
        <v>11</v>
      </c>
      <c r="I15" s="30">
        <v>11</v>
      </c>
      <c r="J15" s="35">
        <v>14</v>
      </c>
      <c r="K15" s="34">
        <f t="shared" ref="K15" si="3">J15/$F$12</f>
        <v>0.14000000000000001</v>
      </c>
      <c r="L15" s="35" t="s">
        <v>27</v>
      </c>
    </row>
    <row r="19" spans="4:12" ht="15.75" x14ac:dyDescent="0.2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 x14ac:dyDescent="0.25">
      <c r="D20" s="9" t="s">
        <v>11</v>
      </c>
      <c r="F20" s="6"/>
      <c r="G20" s="12"/>
      <c r="H20" s="12" t="s">
        <v>41</v>
      </c>
      <c r="I20" s="13"/>
      <c r="J20" s="12"/>
      <c r="K20" s="24"/>
      <c r="L20" s="11"/>
    </row>
    <row r="21" spans="4:12" x14ac:dyDescent="0.25">
      <c r="D21" s="5"/>
      <c r="E21" s="5"/>
      <c r="F21" s="23" t="s">
        <v>13</v>
      </c>
      <c r="G21" s="37" t="s">
        <v>10</v>
      </c>
      <c r="H21" s="37"/>
      <c r="I21" s="37"/>
      <c r="J21" s="37"/>
      <c r="K21" s="17"/>
      <c r="L21" s="5"/>
    </row>
    <row r="22" spans="4:12" ht="15.75" x14ac:dyDescent="0.25">
      <c r="D22" s="9" t="s">
        <v>12</v>
      </c>
      <c r="F22" s="6"/>
      <c r="G22" s="12"/>
      <c r="H22" s="12" t="s">
        <v>43</v>
      </c>
      <c r="I22" s="13"/>
      <c r="J22" s="12"/>
      <c r="K22" s="24"/>
      <c r="L22" s="11"/>
    </row>
    <row r="23" spans="4:12" x14ac:dyDescent="0.25">
      <c r="F23" s="23" t="s">
        <v>13</v>
      </c>
      <c r="G23" s="37" t="s">
        <v>10</v>
      </c>
      <c r="H23" s="37"/>
      <c r="I23" s="37"/>
      <c r="J23" s="37"/>
      <c r="K23" s="17"/>
    </row>
    <row r="24" spans="4:12" x14ac:dyDescent="0.25">
      <c r="F24" s="17"/>
      <c r="G24" s="17"/>
      <c r="H24" s="17"/>
      <c r="I24" s="17"/>
      <c r="J24" s="17"/>
      <c r="K24" s="17"/>
    </row>
    <row r="50" ht="22.5" customHeight="1" x14ac:dyDescent="0.25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25" right="0.25" top="0.75" bottom="0.75" header="0.3" footer="0.3"/>
  <pageSetup paperSize="9" scale="9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[1]Правила!#REF!</xm:f>
          </x14:formula1>
          <xm:sqref>L15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Viktoria</cp:lastModifiedBy>
  <cp:lastPrinted>2024-10-27T12:20:15Z</cp:lastPrinted>
  <dcterms:created xsi:type="dcterms:W3CDTF">2023-09-08T05:39:27Z</dcterms:created>
  <dcterms:modified xsi:type="dcterms:W3CDTF">2024-11-08T07:38:13Z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-1445485375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Праву для проведения 14.10.2024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