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ktoria\Desktop\отправлено_УО\"/>
    </mc:Choice>
  </mc:AlternateContent>
  <bookViews>
    <workbookView xWindow="480" yWindow="75" windowWidth="17235" windowHeight="7755" activeTab="1"/>
  </bookViews>
  <sheets>
    <sheet name="Правила" sheetId="13" r:id="rId1"/>
    <sheet name="8" sheetId="16" r:id="rId2"/>
    <sheet name="9" sheetId="15" r:id="rId3"/>
    <sheet name="10" sheetId="10" r:id="rId4"/>
    <sheet name="11" sheetId="14" r:id="rId5"/>
    <sheet name="Лист1" sheetId="18" r:id="rId6"/>
  </sheets>
  <definedNames>
    <definedName name="_xlnm._FilterDatabase" localSheetId="3" hidden="1">'10'!$A$14:$L$14</definedName>
    <definedName name="_xlnm._FilterDatabase" localSheetId="4" hidden="1">'11'!$A$14:$L$14</definedName>
    <definedName name="_xlnm._FilterDatabase" localSheetId="1" hidden="1">'8'!$A$14:$L$14</definedName>
    <definedName name="_xlnm._FilterDatabase" localSheetId="2" hidden="1">'9'!$A$14:$L$14</definedName>
    <definedName name="_xlnm.Print_Area" localSheetId="3">'10'!$A$1:$L$25</definedName>
    <definedName name="_xlnm.Print_Area" localSheetId="4">'11'!$A$1:$L$24</definedName>
    <definedName name="_xlnm.Print_Area" localSheetId="1">'8'!$A$2:$L$43</definedName>
    <definedName name="_xlnm.Print_Area" localSheetId="2">'9'!$A$1:$L$28</definedName>
  </definedNames>
  <calcPr calcId="152511"/>
</workbook>
</file>

<file path=xl/calcChain.xml><?xml version="1.0" encoding="utf-8"?>
<calcChain xmlns="http://schemas.openxmlformats.org/spreadsheetml/2006/main">
  <c r="K16" i="14" l="1"/>
  <c r="A16" i="14"/>
  <c r="K32" i="16"/>
  <c r="A32" i="16"/>
  <c r="K31" i="16" l="1"/>
  <c r="H31" i="16"/>
  <c r="C31" i="16"/>
  <c r="A31" i="16"/>
  <c r="K35" i="16"/>
  <c r="H35" i="16"/>
  <c r="C35" i="16"/>
  <c r="A35" i="16"/>
  <c r="K16" i="16"/>
  <c r="H16" i="16"/>
  <c r="C16" i="16"/>
  <c r="A16" i="16"/>
  <c r="K23" i="16"/>
  <c r="H23" i="16"/>
  <c r="C23" i="16"/>
  <c r="A23" i="16"/>
  <c r="K24" i="16"/>
  <c r="H24" i="16"/>
  <c r="C24" i="16"/>
  <c r="A24" i="16"/>
  <c r="K34" i="16"/>
  <c r="H34" i="16"/>
  <c r="C34" i="16"/>
  <c r="A34" i="16"/>
  <c r="K22" i="16"/>
  <c r="H22" i="16"/>
  <c r="C22" i="16"/>
  <c r="A22" i="16"/>
  <c r="K29" i="16"/>
  <c r="H29" i="16"/>
  <c r="C29" i="16"/>
  <c r="A29" i="16"/>
  <c r="K15" i="16"/>
  <c r="H15" i="16"/>
  <c r="C15" i="16"/>
  <c r="A15" i="16"/>
  <c r="K25" i="16"/>
  <c r="H25" i="16"/>
  <c r="C25" i="16"/>
  <c r="A25" i="16"/>
  <c r="K18" i="16"/>
  <c r="H18" i="16"/>
  <c r="C18" i="16"/>
  <c r="A18" i="16"/>
  <c r="K28" i="16"/>
  <c r="H28" i="16"/>
  <c r="C28" i="16"/>
  <c r="A28" i="16"/>
  <c r="K19" i="16"/>
  <c r="H19" i="16"/>
  <c r="C19" i="16"/>
  <c r="A19" i="16"/>
  <c r="K27" i="16"/>
  <c r="H27" i="16"/>
  <c r="C27" i="16"/>
  <c r="A27" i="16"/>
  <c r="K26" i="16"/>
  <c r="H26" i="16"/>
  <c r="C26" i="16"/>
  <c r="A26" i="16"/>
  <c r="K21" i="16"/>
  <c r="H21" i="16"/>
  <c r="C21" i="16"/>
  <c r="A21" i="16"/>
  <c r="K30" i="16"/>
  <c r="H30" i="16"/>
  <c r="C30" i="16"/>
  <c r="A30" i="16"/>
  <c r="K20" i="16"/>
  <c r="H20" i="16"/>
  <c r="C20" i="16"/>
  <c r="A20" i="16"/>
  <c r="K33" i="16"/>
  <c r="H33" i="16"/>
  <c r="C33" i="16"/>
  <c r="A33" i="16"/>
  <c r="K17" i="16"/>
  <c r="H17" i="16"/>
  <c r="C17" i="16"/>
  <c r="A17" i="16"/>
  <c r="K16" i="15"/>
  <c r="H16" i="15"/>
  <c r="C16" i="15"/>
  <c r="A16" i="15"/>
  <c r="K18" i="15"/>
  <c r="H18" i="15"/>
  <c r="C18" i="15"/>
  <c r="A18" i="15"/>
  <c r="K19" i="15"/>
  <c r="H19" i="15"/>
  <c r="C19" i="15"/>
  <c r="A19" i="15"/>
  <c r="K17" i="15"/>
  <c r="H17" i="15"/>
  <c r="C17" i="15"/>
  <c r="A17" i="15"/>
  <c r="K15" i="15"/>
  <c r="H15" i="15"/>
  <c r="C15" i="15"/>
  <c r="A15" i="15"/>
  <c r="K15" i="14"/>
  <c r="H15" i="14"/>
  <c r="A15" i="14"/>
  <c r="C15" i="10" l="1"/>
  <c r="C16" i="10"/>
  <c r="H15" i="10"/>
  <c r="H16" i="10"/>
  <c r="A15" i="10"/>
  <c r="A16" i="10"/>
  <c r="K16" i="10"/>
  <c r="K15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<sst xmlns="http://schemas.openxmlformats.org/spreadsheetml/2006/main" count="206" uniqueCount="68">
  <si>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</si>
  <si>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</si>
  <si>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</si>
  <si>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</si>
  <si>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</si>
  <si>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</si>
  <si>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</si>
  <si>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</si>
  <si>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</si>
  <si>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</si>
  <si>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</si>
  <si>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</si>
  <si>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</si>
  <si>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</si>
  <si>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</si>
  <si>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</si>
  <si>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</si>
  <si>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</si>
  <si>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</si>
  <si>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</si>
  <si>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</si>
  <si>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</si>
  <si>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</si>
  <si>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</si>
  <si>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</si>
  <si>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</si>
  <si>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</si>
  <si>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Код участника (Сириус)</t>
  </si>
  <si>
    <t>химия</t>
  </si>
  <si>
    <t>sch24810/edu350102/8/g3zq9</t>
  </si>
  <si>
    <t>sch24810/edu350102/8/89r53</t>
  </si>
  <si>
    <t>sch24810/edu350102/8/29w59</t>
  </si>
  <si>
    <t>sch24810/edu350102/8/69vr9</t>
  </si>
  <si>
    <t>sch24810/edu350102/8/29723</t>
  </si>
  <si>
    <t>sch24810/edu350102/8/59829</t>
  </si>
  <si>
    <t>sch24810/edu350102/8/v3459</t>
  </si>
  <si>
    <t>sch24810/edu350102/8/w9q63</t>
  </si>
  <si>
    <t>sch24810/edu350102/8/73gv9</t>
  </si>
  <si>
    <t>8А</t>
  </si>
  <si>
    <t>sch24810/edu350102/8/89543</t>
  </si>
  <si>
    <t>sch24810/edu350102/8/96w53</t>
  </si>
  <si>
    <t>sch24810/edu350102/8/3zqq9</t>
  </si>
  <si>
    <t>sch24810/edu350102/8/9rw53</t>
  </si>
  <si>
    <t>sch24810/edu350102/8/9wv53</t>
  </si>
  <si>
    <t>sch24810/edu350102/8/9v6r9</t>
  </si>
  <si>
    <t>sch24810/edu350102/8/95q49</t>
  </si>
  <si>
    <t>sch24810/edu350102/8/96z59</t>
  </si>
  <si>
    <t>sch24810/edu350102/8/3z2q3</t>
  </si>
  <si>
    <t>sch24810/edu350102/8/9r553</t>
  </si>
  <si>
    <t>8Б</t>
  </si>
  <si>
    <t>8В</t>
  </si>
  <si>
    <t>sch24810/edu350102/8/9w253</t>
  </si>
  <si>
    <t>Ожигина С.П.</t>
  </si>
  <si>
    <t>Беляева Г.В.</t>
  </si>
  <si>
    <t>sch24910/edu350102/9/g3zq9</t>
  </si>
  <si>
    <t>sch24910/edu350102/9/89r53</t>
  </si>
  <si>
    <t>sch24910/edu350102/9/29w59</t>
  </si>
  <si>
    <t>sch24910/edu350102/9/69vr9</t>
  </si>
  <si>
    <t>9А</t>
  </si>
  <si>
    <t>sch24910/edu350102/9/9wv53</t>
  </si>
  <si>
    <t>9В</t>
  </si>
  <si>
    <t>sch241010/edu350102/10/g3zq9</t>
  </si>
  <si>
    <t>sch241010/edu350102/10/89r53</t>
  </si>
  <si>
    <t>10А</t>
  </si>
  <si>
    <t>11240/edu350102/11/65249</t>
  </si>
  <si>
    <t>11А</t>
  </si>
  <si>
    <t>sch24810/edu350102/8/9q263</t>
  </si>
  <si>
    <t>11240/edu350102/11/935q9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</si>
</sst>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000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4" fillId="0" borderId="14" xfId="0" applyFont="1" applyBorder="1" applyAlignment="1">
      <alignment horizontal="center" vertical="center" wrapText="1"/>
    </xf>
    <xf numFmtId="0" fontId="31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horizontal="center" vertical="top" wrapText="1"/>
    </xf>
    <xf numFmtId="0" fontId="31" fillId="0" borderId="10" xfId="0" applyFont="1" applyBorder="1" applyAlignment="1">
      <alignment vertical="top" wrapText="1"/>
    </xf>
    <xf numFmtId="0" fontId="22" fillId="0" borderId="10" xfId="0" applyFont="1" applyBorder="1" applyAlignment="1">
      <alignment horizontal="center" vertical="top" wrapText="1"/>
    </xf>
    <xf numFmtId="0" fontId="31" fillId="0" borderId="10" xfId="0" applyFont="1" applyBorder="1" applyAlignment="1">
      <alignment horizontal="center" vertical="top" wrapText="1"/>
    </xf>
    <xf numFmtId="0" fontId="31" fillId="0" borderId="10" xfId="0" applyFont="1" applyBorder="1"/>
    <xf numFmtId="0" fontId="3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/>
    </xf>
    <xf numFmtId="9" fontId="22" fillId="0" borderId="10" xfId="0" applyNumberFormat="1" applyFont="1" applyBorder="1" applyAlignment="1">
      <alignment vertical="top"/>
    </xf>
    <xf numFmtId="0" fontId="31" fillId="34" borderId="10" xfId="0" applyFont="1" applyFill="1" applyBorder="1" applyAlignment="1">
      <alignment vertical="top" wrapText="1"/>
    </xf>
    <xf numFmtId="0" fontId="24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 vertical="top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19</v>
      </c>
      <c r="B8" t="s">
        <v>23</v>
      </c>
      <c r="C8" t="s">
        <v>4</v>
      </c>
    </row>
    <row r="9" spans="1:3" x14ac:dyDescent="0.25">
      <c r="A9">
        <v>4</v>
      </c>
      <c r="B9">
        <v>1</v>
      </c>
      <c r="C9" t="s">
        <v>24</v>
      </c>
    </row>
    <row r="10" spans="1:3" x14ac:dyDescent="0.25">
      <c r="A10">
        <v>5</v>
      </c>
      <c r="B10">
        <v>2</v>
      </c>
      <c r="C10" t="s">
        <v>25</v>
      </c>
    </row>
    <row r="11" spans="1:3" x14ac:dyDescent="0.25">
      <c r="A11">
        <v>6</v>
      </c>
      <c r="B11">
        <v>3</v>
      </c>
      <c r="C11" t="s">
        <v>26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21</v>
      </c>
    </row>
    <row r="49" spans="2:2" x14ac:dyDescent="0.25">
      <c r="B49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69"/>
  <sheetViews>
    <sheetView tabSelected="1" view="pageBreakPreview" topLeftCell="A6" zoomScale="87" zoomScaleNormal="40" zoomScaleSheetLayoutView="87" workbookViewId="0">
      <selection activeCell="E15" sqref="E15:G35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4" width="30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4" t="s">
        <v>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9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46" t="s">
        <v>28</v>
      </c>
      <c r="J5" s="46"/>
      <c r="K5" s="46"/>
      <c r="L5" s="46"/>
    </row>
    <row r="6" spans="1:26" x14ac:dyDescent="0.25">
      <c r="D6" s="5"/>
      <c r="E6" s="5"/>
      <c r="F6" s="5"/>
      <c r="G6" s="5"/>
      <c r="H6" s="5"/>
      <c r="I6" s="47" t="s">
        <v>6</v>
      </c>
      <c r="J6" s="47"/>
      <c r="K6" s="47"/>
      <c r="L6" s="47"/>
    </row>
    <row r="7" spans="1:26" ht="15.75" x14ac:dyDescent="0.25">
      <c r="D7" s="5"/>
      <c r="E7" s="5"/>
      <c r="F7" s="5"/>
      <c r="G7" s="18"/>
      <c r="H7" s="18"/>
      <c r="I7" s="46">
        <v>8</v>
      </c>
      <c r="J7" s="46"/>
      <c r="K7" s="46"/>
      <c r="L7" s="46"/>
    </row>
    <row r="8" spans="1:26" x14ac:dyDescent="0.25">
      <c r="D8" s="5"/>
      <c r="E8" s="5"/>
      <c r="F8" s="5"/>
      <c r="G8" s="5"/>
      <c r="H8" s="5"/>
      <c r="I8" s="47" t="s">
        <v>7</v>
      </c>
      <c r="J8" s="47"/>
      <c r="K8" s="47"/>
      <c r="L8" s="47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8" t="s">
        <v>8</v>
      </c>
      <c r="E11" s="48"/>
      <c r="F11" s="49">
        <v>45582</v>
      </c>
      <c r="G11" s="49"/>
      <c r="H11" s="26"/>
      <c r="I11" s="7"/>
      <c r="J11" s="5"/>
      <c r="K11" s="5"/>
      <c r="L11" s="5"/>
    </row>
    <row r="12" spans="1:26" ht="15.75" x14ac:dyDescent="0.25">
      <c r="D12" s="48" t="s">
        <v>14</v>
      </c>
      <c r="E12" s="48"/>
      <c r="F12" s="50">
        <v>50</v>
      </c>
      <c r="G12" s="50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30" t="s">
        <v>23</v>
      </c>
      <c r="C14" s="30" t="s">
        <v>16</v>
      </c>
      <c r="D14" s="30" t="s">
        <v>27</v>
      </c>
      <c r="E14" s="30" t="s">
        <v>1</v>
      </c>
      <c r="F14" s="30" t="s">
        <v>2</v>
      </c>
      <c r="G14" s="30" t="s">
        <v>3</v>
      </c>
      <c r="H14" s="30" t="s">
        <v>20</v>
      </c>
      <c r="I14" s="30" t="s">
        <v>18</v>
      </c>
      <c r="J14" s="30" t="s">
        <v>0</v>
      </c>
      <c r="K14" s="8" t="s">
        <v>17</v>
      </c>
      <c r="L14" s="8" t="s">
        <v>4</v>
      </c>
    </row>
    <row r="15" spans="1:26" x14ac:dyDescent="0.25">
      <c r="A15" s="8" t="str">
        <f t="shared" ref="A15:A35" si="0">$I$5</f>
        <v>химия</v>
      </c>
      <c r="B15" s="32">
        <v>5</v>
      </c>
      <c r="C15" s="42">
        <f t="shared" ref="C15:C31" si="1">ROW(B15)-14</f>
        <v>1</v>
      </c>
      <c r="D15" s="33" t="s">
        <v>41</v>
      </c>
      <c r="E15" s="33"/>
      <c r="F15" s="34"/>
      <c r="G15" s="34"/>
      <c r="H15" s="34">
        <f t="shared" ref="H15:H31" si="2">$I$7</f>
        <v>8</v>
      </c>
      <c r="I15" s="35" t="s">
        <v>49</v>
      </c>
      <c r="J15" s="34">
        <v>23</v>
      </c>
      <c r="K15" s="25">
        <f t="shared" ref="K15:K35" si="3">J15/$F$12</f>
        <v>0.46</v>
      </c>
      <c r="L15" s="28" t="s">
        <v>25</v>
      </c>
    </row>
    <row r="16" spans="1:26" x14ac:dyDescent="0.25">
      <c r="A16" s="8" t="str">
        <f t="shared" si="0"/>
        <v>химия</v>
      </c>
      <c r="B16" s="32">
        <v>5</v>
      </c>
      <c r="C16" s="42">
        <f t="shared" si="1"/>
        <v>2</v>
      </c>
      <c r="D16" s="33" t="s">
        <v>47</v>
      </c>
      <c r="E16" s="33"/>
      <c r="F16" s="34"/>
      <c r="G16" s="34"/>
      <c r="H16" s="34">
        <f t="shared" si="2"/>
        <v>8</v>
      </c>
      <c r="I16" s="35" t="s">
        <v>50</v>
      </c>
      <c r="J16" s="34">
        <v>23</v>
      </c>
      <c r="K16" s="25">
        <f t="shared" si="3"/>
        <v>0.46</v>
      </c>
      <c r="L16" s="28" t="s">
        <v>25</v>
      </c>
    </row>
    <row r="17" spans="1:12" ht="15" customHeight="1" x14ac:dyDescent="0.25">
      <c r="A17" s="8" t="str">
        <f t="shared" si="0"/>
        <v>химия</v>
      </c>
      <c r="B17" s="32">
        <v>5</v>
      </c>
      <c r="C17" s="42">
        <f t="shared" si="1"/>
        <v>3</v>
      </c>
      <c r="D17" s="33" t="s">
        <v>29</v>
      </c>
      <c r="E17" s="33"/>
      <c r="F17" s="34"/>
      <c r="G17" s="34"/>
      <c r="H17" s="34">
        <f t="shared" si="2"/>
        <v>8</v>
      </c>
      <c r="I17" s="35" t="s">
        <v>38</v>
      </c>
      <c r="J17" s="34">
        <v>21</v>
      </c>
      <c r="K17" s="25">
        <f t="shared" si="3"/>
        <v>0.42</v>
      </c>
      <c r="L17" s="28" t="s">
        <v>26</v>
      </c>
    </row>
    <row r="18" spans="1:12" x14ac:dyDescent="0.25">
      <c r="A18" s="8" t="str">
        <f t="shared" si="0"/>
        <v>химия</v>
      </c>
      <c r="B18" s="32">
        <v>5</v>
      </c>
      <c r="C18" s="42">
        <f t="shared" si="1"/>
        <v>4</v>
      </c>
      <c r="D18" s="33" t="s">
        <v>39</v>
      </c>
      <c r="E18" s="33"/>
      <c r="F18" s="34"/>
      <c r="G18" s="34"/>
      <c r="H18" s="34">
        <f t="shared" si="2"/>
        <v>8</v>
      </c>
      <c r="I18" s="35" t="s">
        <v>49</v>
      </c>
      <c r="J18" s="34">
        <v>21</v>
      </c>
      <c r="K18" s="25">
        <f t="shared" si="3"/>
        <v>0.42</v>
      </c>
      <c r="L18" s="28" t="s">
        <v>26</v>
      </c>
    </row>
    <row r="19" spans="1:12" x14ac:dyDescent="0.25">
      <c r="A19" s="8" t="str">
        <f t="shared" si="0"/>
        <v>химия</v>
      </c>
      <c r="B19" s="32">
        <v>5</v>
      </c>
      <c r="C19" s="42">
        <f t="shared" si="1"/>
        <v>5</v>
      </c>
      <c r="D19" s="33" t="s">
        <v>36</v>
      </c>
      <c r="E19" s="33"/>
      <c r="F19" s="34"/>
      <c r="G19" s="34"/>
      <c r="H19" s="34">
        <f t="shared" si="2"/>
        <v>8</v>
      </c>
      <c r="I19" s="35" t="s">
        <v>38</v>
      </c>
      <c r="J19" s="34">
        <v>20</v>
      </c>
      <c r="K19" s="25">
        <f t="shared" si="3"/>
        <v>0.4</v>
      </c>
      <c r="L19" s="28" t="s">
        <v>26</v>
      </c>
    </row>
    <row r="20" spans="1:12" x14ac:dyDescent="0.25">
      <c r="A20" s="8" t="str">
        <f t="shared" si="0"/>
        <v>химия</v>
      </c>
      <c r="B20" s="32">
        <v>5</v>
      </c>
      <c r="C20" s="42">
        <f t="shared" si="1"/>
        <v>6</v>
      </c>
      <c r="D20" s="33" t="s">
        <v>31</v>
      </c>
      <c r="E20" s="33"/>
      <c r="F20" s="34"/>
      <c r="G20" s="34"/>
      <c r="H20" s="34">
        <f t="shared" si="2"/>
        <v>8</v>
      </c>
      <c r="I20" s="35" t="s">
        <v>38</v>
      </c>
      <c r="J20" s="34">
        <v>19</v>
      </c>
      <c r="K20" s="25">
        <f t="shared" si="3"/>
        <v>0.38</v>
      </c>
      <c r="L20" s="28" t="s">
        <v>26</v>
      </c>
    </row>
    <row r="21" spans="1:12" x14ac:dyDescent="0.25">
      <c r="A21" s="8" t="str">
        <f t="shared" si="0"/>
        <v>химия</v>
      </c>
      <c r="B21" s="32">
        <v>5</v>
      </c>
      <c r="C21" s="42">
        <f t="shared" si="1"/>
        <v>7</v>
      </c>
      <c r="D21" s="33" t="s">
        <v>33</v>
      </c>
      <c r="E21" s="33"/>
      <c r="F21" s="34"/>
      <c r="G21" s="34"/>
      <c r="H21" s="34">
        <f t="shared" si="2"/>
        <v>8</v>
      </c>
      <c r="I21" s="35" t="s">
        <v>38</v>
      </c>
      <c r="J21" s="34">
        <v>19</v>
      </c>
      <c r="K21" s="25">
        <f t="shared" si="3"/>
        <v>0.38</v>
      </c>
      <c r="L21" s="28" t="s">
        <v>26</v>
      </c>
    </row>
    <row r="22" spans="1:12" ht="15" customHeight="1" x14ac:dyDescent="0.25">
      <c r="A22" s="8" t="str">
        <f t="shared" si="0"/>
        <v>химия</v>
      </c>
      <c r="B22" s="32">
        <v>5</v>
      </c>
      <c r="C22" s="42">
        <f t="shared" si="1"/>
        <v>8</v>
      </c>
      <c r="D22" s="33" t="s">
        <v>43</v>
      </c>
      <c r="E22" s="33"/>
      <c r="F22" s="34"/>
      <c r="G22" s="34"/>
      <c r="H22" s="34">
        <f t="shared" si="2"/>
        <v>8</v>
      </c>
      <c r="I22" s="35" t="s">
        <v>49</v>
      </c>
      <c r="J22" s="34">
        <v>19</v>
      </c>
      <c r="K22" s="25">
        <f t="shared" si="3"/>
        <v>0.38</v>
      </c>
      <c r="L22" s="28" t="s">
        <v>26</v>
      </c>
    </row>
    <row r="23" spans="1:12" x14ac:dyDescent="0.25">
      <c r="A23" s="8" t="str">
        <f t="shared" si="0"/>
        <v>химия</v>
      </c>
      <c r="B23" s="32">
        <v>5</v>
      </c>
      <c r="C23" s="42">
        <f t="shared" si="1"/>
        <v>9</v>
      </c>
      <c r="D23" s="33" t="s">
        <v>46</v>
      </c>
      <c r="E23" s="33"/>
      <c r="F23" s="34"/>
      <c r="G23" s="34"/>
      <c r="H23" s="34">
        <f t="shared" si="2"/>
        <v>8</v>
      </c>
      <c r="I23" s="35" t="s">
        <v>50</v>
      </c>
      <c r="J23" s="34">
        <v>19</v>
      </c>
      <c r="K23" s="25">
        <f t="shared" si="3"/>
        <v>0.38</v>
      </c>
      <c r="L23" s="28" t="s">
        <v>26</v>
      </c>
    </row>
    <row r="24" spans="1:12" x14ac:dyDescent="0.25">
      <c r="A24" s="8" t="str">
        <f t="shared" si="0"/>
        <v>химия</v>
      </c>
      <c r="B24" s="32">
        <v>5</v>
      </c>
      <c r="C24" s="42">
        <f t="shared" si="1"/>
        <v>10</v>
      </c>
      <c r="D24" s="33" t="s">
        <v>45</v>
      </c>
      <c r="E24" s="33"/>
      <c r="F24" s="34"/>
      <c r="G24" s="34"/>
      <c r="H24" s="34">
        <f t="shared" si="2"/>
        <v>8</v>
      </c>
      <c r="I24" s="35" t="s">
        <v>49</v>
      </c>
      <c r="J24" s="34">
        <v>18</v>
      </c>
      <c r="K24" s="25">
        <f t="shared" si="3"/>
        <v>0.36</v>
      </c>
      <c r="L24" s="28" t="s">
        <v>26</v>
      </c>
    </row>
    <row r="25" spans="1:12" ht="12.75" customHeight="1" x14ac:dyDescent="0.25">
      <c r="A25" s="8" t="str">
        <f t="shared" si="0"/>
        <v>химия</v>
      </c>
      <c r="B25" s="32">
        <v>5</v>
      </c>
      <c r="C25" s="42">
        <f t="shared" si="1"/>
        <v>11</v>
      </c>
      <c r="D25" s="33" t="s">
        <v>40</v>
      </c>
      <c r="E25" s="33"/>
      <c r="F25" s="34"/>
      <c r="G25" s="34"/>
      <c r="H25" s="34">
        <f t="shared" si="2"/>
        <v>8</v>
      </c>
      <c r="I25" s="35" t="s">
        <v>49</v>
      </c>
      <c r="J25" s="34">
        <v>15</v>
      </c>
      <c r="K25" s="25">
        <f t="shared" si="3"/>
        <v>0.3</v>
      </c>
      <c r="L25" s="28" t="s">
        <v>26</v>
      </c>
    </row>
    <row r="26" spans="1:12" x14ac:dyDescent="0.25">
      <c r="A26" s="8" t="str">
        <f t="shared" si="0"/>
        <v>химия</v>
      </c>
      <c r="B26" s="32">
        <v>5</v>
      </c>
      <c r="C26" s="42">
        <f t="shared" si="1"/>
        <v>12</v>
      </c>
      <c r="D26" s="33" t="s">
        <v>34</v>
      </c>
      <c r="E26" s="33"/>
      <c r="F26" s="34"/>
      <c r="G26" s="34"/>
      <c r="H26" s="34">
        <f t="shared" si="2"/>
        <v>8</v>
      </c>
      <c r="I26" s="35" t="s">
        <v>38</v>
      </c>
      <c r="J26" s="34">
        <v>14</v>
      </c>
      <c r="K26" s="25">
        <f t="shared" si="3"/>
        <v>0.28000000000000003</v>
      </c>
      <c r="L26" s="28" t="s">
        <v>26</v>
      </c>
    </row>
    <row r="27" spans="1:12" x14ac:dyDescent="0.25">
      <c r="A27" s="8" t="str">
        <f t="shared" si="0"/>
        <v>химия</v>
      </c>
      <c r="B27" s="32">
        <v>5</v>
      </c>
      <c r="C27" s="42">
        <f t="shared" si="1"/>
        <v>13</v>
      </c>
      <c r="D27" s="33" t="s">
        <v>35</v>
      </c>
      <c r="E27" s="33"/>
      <c r="F27" s="34"/>
      <c r="G27" s="34"/>
      <c r="H27" s="34">
        <f t="shared" si="2"/>
        <v>8</v>
      </c>
      <c r="I27" s="35" t="s">
        <v>38</v>
      </c>
      <c r="J27" s="34">
        <v>14</v>
      </c>
      <c r="K27" s="25">
        <f t="shared" si="3"/>
        <v>0.28000000000000003</v>
      </c>
      <c r="L27" s="28" t="s">
        <v>26</v>
      </c>
    </row>
    <row r="28" spans="1:12" ht="15" customHeight="1" x14ac:dyDescent="0.25">
      <c r="A28" s="8" t="str">
        <f t="shared" si="0"/>
        <v>химия</v>
      </c>
      <c r="B28" s="32">
        <v>5</v>
      </c>
      <c r="C28" s="42">
        <f t="shared" si="1"/>
        <v>14</v>
      </c>
      <c r="D28" s="33" t="s">
        <v>37</v>
      </c>
      <c r="E28" s="33"/>
      <c r="F28" s="34"/>
      <c r="G28" s="34"/>
      <c r="H28" s="34">
        <f t="shared" si="2"/>
        <v>8</v>
      </c>
      <c r="I28" s="35" t="s">
        <v>38</v>
      </c>
      <c r="J28" s="34">
        <v>14</v>
      </c>
      <c r="K28" s="25">
        <f t="shared" si="3"/>
        <v>0.28000000000000003</v>
      </c>
      <c r="L28" s="28" t="s">
        <v>26</v>
      </c>
    </row>
    <row r="29" spans="1:12" x14ac:dyDescent="0.25">
      <c r="A29" s="8" t="str">
        <f t="shared" si="0"/>
        <v>химия</v>
      </c>
      <c r="B29" s="32">
        <v>5</v>
      </c>
      <c r="C29" s="42">
        <f t="shared" si="1"/>
        <v>15</v>
      </c>
      <c r="D29" s="33" t="s">
        <v>42</v>
      </c>
      <c r="E29" s="33"/>
      <c r="F29" s="34"/>
      <c r="G29" s="34"/>
      <c r="H29" s="34">
        <f t="shared" si="2"/>
        <v>8</v>
      </c>
      <c r="I29" s="35" t="s">
        <v>49</v>
      </c>
      <c r="J29" s="34">
        <v>14</v>
      </c>
      <c r="K29" s="25">
        <f t="shared" si="3"/>
        <v>0.28000000000000003</v>
      </c>
      <c r="L29" s="28" t="s">
        <v>26</v>
      </c>
    </row>
    <row r="30" spans="1:12" x14ac:dyDescent="0.25">
      <c r="A30" s="8" t="str">
        <f t="shared" si="0"/>
        <v>химия</v>
      </c>
      <c r="B30" s="32">
        <v>5</v>
      </c>
      <c r="C30" s="42">
        <f t="shared" si="1"/>
        <v>16</v>
      </c>
      <c r="D30" s="33" t="s">
        <v>32</v>
      </c>
      <c r="E30" s="33"/>
      <c r="F30" s="34"/>
      <c r="G30" s="34"/>
      <c r="H30" s="34">
        <f t="shared" si="2"/>
        <v>8</v>
      </c>
      <c r="I30" s="35" t="s">
        <v>38</v>
      </c>
      <c r="J30" s="34">
        <v>13</v>
      </c>
      <c r="K30" s="25">
        <f t="shared" si="3"/>
        <v>0.26</v>
      </c>
      <c r="L30" s="28" t="s">
        <v>26</v>
      </c>
    </row>
    <row r="31" spans="1:12" x14ac:dyDescent="0.25">
      <c r="A31" s="8" t="str">
        <f t="shared" si="0"/>
        <v>химия</v>
      </c>
      <c r="B31" s="32">
        <v>5</v>
      </c>
      <c r="C31" s="42">
        <f t="shared" si="1"/>
        <v>17</v>
      </c>
      <c r="D31" s="36" t="s">
        <v>51</v>
      </c>
      <c r="E31" s="36"/>
      <c r="F31" s="34"/>
      <c r="G31" s="34"/>
      <c r="H31" s="34">
        <f t="shared" si="2"/>
        <v>8</v>
      </c>
      <c r="I31" s="34" t="s">
        <v>50</v>
      </c>
      <c r="J31" s="34">
        <v>13</v>
      </c>
      <c r="K31" s="25">
        <f t="shared" si="3"/>
        <v>0.26</v>
      </c>
      <c r="L31" s="28" t="s">
        <v>26</v>
      </c>
    </row>
    <row r="32" spans="1:12" x14ac:dyDescent="0.25">
      <c r="A32" s="8" t="str">
        <f t="shared" si="0"/>
        <v>химия</v>
      </c>
      <c r="B32" s="32">
        <v>5</v>
      </c>
      <c r="C32" s="38">
        <v>21</v>
      </c>
      <c r="D32" s="36" t="s">
        <v>66</v>
      </c>
      <c r="E32" s="14"/>
      <c r="F32" s="38"/>
      <c r="G32" s="14"/>
      <c r="H32" s="38">
        <v>8</v>
      </c>
      <c r="I32" s="38" t="s">
        <v>49</v>
      </c>
      <c r="J32" s="38">
        <v>12</v>
      </c>
      <c r="K32" s="25">
        <f t="shared" si="3"/>
        <v>0.24</v>
      </c>
      <c r="L32" s="28" t="s">
        <v>26</v>
      </c>
    </row>
    <row r="33" spans="1:12" x14ac:dyDescent="0.25">
      <c r="A33" s="8" t="str">
        <f t="shared" si="0"/>
        <v>химия</v>
      </c>
      <c r="B33" s="32">
        <v>5</v>
      </c>
      <c r="C33" s="42">
        <f>ROW(B33)-14</f>
        <v>19</v>
      </c>
      <c r="D33" s="33" t="s">
        <v>30</v>
      </c>
      <c r="E33" s="33"/>
      <c r="F33" s="34"/>
      <c r="G33" s="34"/>
      <c r="H33" s="34">
        <f>$I$7</f>
        <v>8</v>
      </c>
      <c r="I33" s="35" t="s">
        <v>38</v>
      </c>
      <c r="J33" s="34">
        <v>11</v>
      </c>
      <c r="K33" s="25">
        <f t="shared" si="3"/>
        <v>0.22</v>
      </c>
      <c r="L33" s="28" t="s">
        <v>26</v>
      </c>
    </row>
    <row r="34" spans="1:12" x14ac:dyDescent="0.25">
      <c r="A34" s="8" t="str">
        <f t="shared" si="0"/>
        <v>химия</v>
      </c>
      <c r="B34" s="32">
        <v>5</v>
      </c>
      <c r="C34" s="42">
        <f>ROW(B34)-14</f>
        <v>20</v>
      </c>
      <c r="D34" s="33" t="s">
        <v>44</v>
      </c>
      <c r="E34" s="33"/>
      <c r="F34" s="34"/>
      <c r="G34" s="34"/>
      <c r="H34" s="34">
        <f>$I$7</f>
        <v>8</v>
      </c>
      <c r="I34" s="35" t="s">
        <v>49</v>
      </c>
      <c r="J34" s="34">
        <v>11</v>
      </c>
      <c r="K34" s="25">
        <f t="shared" si="3"/>
        <v>0.22</v>
      </c>
      <c r="L34" s="28" t="s">
        <v>26</v>
      </c>
    </row>
    <row r="35" spans="1:12" x14ac:dyDescent="0.25">
      <c r="A35" s="8" t="str">
        <f t="shared" si="0"/>
        <v>химия</v>
      </c>
      <c r="B35" s="32">
        <v>5</v>
      </c>
      <c r="C35" s="42">
        <f>ROW(B35)-14</f>
        <v>21</v>
      </c>
      <c r="D35" s="33" t="s">
        <v>48</v>
      </c>
      <c r="E35" s="33"/>
      <c r="F35" s="34"/>
      <c r="G35" s="34"/>
      <c r="H35" s="34">
        <f>$I$7</f>
        <v>8</v>
      </c>
      <c r="I35" s="35" t="s">
        <v>50</v>
      </c>
      <c r="J35" s="34">
        <v>9</v>
      </c>
      <c r="K35" s="25">
        <f t="shared" si="3"/>
        <v>0.18</v>
      </c>
      <c r="L35" s="28" t="s">
        <v>26</v>
      </c>
    </row>
    <row r="38" spans="1:12" ht="15.75" x14ac:dyDescent="0.25">
      <c r="D38" s="2"/>
      <c r="E38" s="2"/>
      <c r="F38" s="15"/>
      <c r="G38" s="15"/>
      <c r="H38" s="15"/>
      <c r="I38" s="7"/>
      <c r="J38" s="5"/>
      <c r="K38" s="5"/>
      <c r="L38" s="10"/>
    </row>
    <row r="39" spans="1:12" ht="15.75" x14ac:dyDescent="0.25">
      <c r="D39" s="9" t="s">
        <v>10</v>
      </c>
      <c r="F39" s="6"/>
      <c r="G39" s="12"/>
      <c r="H39" s="12" t="s">
        <v>52</v>
      </c>
      <c r="I39" s="13"/>
      <c r="J39" s="12"/>
      <c r="K39" s="24"/>
      <c r="L39" s="11"/>
    </row>
    <row r="40" spans="1:12" x14ac:dyDescent="0.25">
      <c r="D40" s="5"/>
      <c r="E40" s="5"/>
      <c r="F40" s="23" t="s">
        <v>12</v>
      </c>
      <c r="G40" s="43" t="s">
        <v>9</v>
      </c>
      <c r="H40" s="43"/>
      <c r="I40" s="43"/>
      <c r="J40" s="43"/>
      <c r="K40" s="17"/>
      <c r="L40" s="5"/>
    </row>
    <row r="41" spans="1:12" ht="15.75" x14ac:dyDescent="0.25">
      <c r="D41" s="9" t="s">
        <v>11</v>
      </c>
      <c r="F41" s="6"/>
      <c r="G41" s="12"/>
      <c r="H41" s="12" t="s">
        <v>53</v>
      </c>
      <c r="I41" s="13"/>
      <c r="J41" s="12"/>
      <c r="K41" s="24"/>
      <c r="L41" s="11"/>
    </row>
    <row r="42" spans="1:12" x14ac:dyDescent="0.25">
      <c r="F42" s="23" t="s">
        <v>12</v>
      </c>
      <c r="G42" s="43" t="s">
        <v>9</v>
      </c>
      <c r="H42" s="43"/>
      <c r="I42" s="43"/>
      <c r="J42" s="43"/>
      <c r="K42" s="17"/>
    </row>
    <row r="43" spans="1:12" x14ac:dyDescent="0.25">
      <c r="F43" s="17"/>
      <c r="G43" s="17"/>
      <c r="H43" s="17"/>
      <c r="I43" s="17"/>
      <c r="J43" s="17"/>
      <c r="K43" s="17"/>
    </row>
    <row r="69" ht="22.5" customHeight="1" x14ac:dyDescent="0.25"/>
  </sheetData>
  <autoFilter ref="A14:L14"/>
  <sortState ref="A15:L35">
    <sortCondition descending="1" ref="J15"/>
  </sortState>
  <mergeCells count="12">
    <mergeCell ref="G42:J4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0:J40"/>
  </mergeCells>
  <pageMargins left="0.25" right="0.25" top="0.75" bottom="0.75" header="0.3" footer="0.3"/>
  <pageSetup paperSize="9" scale="7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54"/>
  <sheetViews>
    <sheetView view="pageBreakPreview" zoomScale="96" zoomScaleNormal="40" zoomScaleSheetLayoutView="96" workbookViewId="0">
      <selection activeCell="E15" sqref="E15:G19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4" width="28.2851562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4" t="s">
        <v>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9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46" t="s">
        <v>28</v>
      </c>
      <c r="J5" s="46"/>
      <c r="K5" s="46"/>
      <c r="L5" s="46"/>
    </row>
    <row r="6" spans="1:26" x14ac:dyDescent="0.25">
      <c r="D6" s="5"/>
      <c r="E6" s="5"/>
      <c r="F6" s="5"/>
      <c r="G6" s="5"/>
      <c r="H6" s="5"/>
      <c r="I6" s="47" t="s">
        <v>6</v>
      </c>
      <c r="J6" s="47"/>
      <c r="K6" s="47"/>
      <c r="L6" s="47"/>
    </row>
    <row r="7" spans="1:26" ht="15.75" x14ac:dyDescent="0.25">
      <c r="D7" s="5"/>
      <c r="E7" s="5"/>
      <c r="F7" s="5"/>
      <c r="G7" s="18"/>
      <c r="H7" s="18"/>
      <c r="I7" s="46">
        <v>9</v>
      </c>
      <c r="J7" s="46"/>
      <c r="K7" s="46"/>
      <c r="L7" s="46"/>
    </row>
    <row r="8" spans="1:26" x14ac:dyDescent="0.25">
      <c r="D8" s="5"/>
      <c r="E8" s="5"/>
      <c r="F8" s="5"/>
      <c r="G8" s="5"/>
      <c r="H8" s="5"/>
      <c r="I8" s="47" t="s">
        <v>7</v>
      </c>
      <c r="J8" s="47"/>
      <c r="K8" s="47"/>
      <c r="L8" s="47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8" t="s">
        <v>8</v>
      </c>
      <c r="E11" s="48"/>
      <c r="F11" s="49">
        <v>45582</v>
      </c>
      <c r="G11" s="49"/>
      <c r="H11" s="26"/>
      <c r="I11" s="7"/>
      <c r="J11" s="5"/>
      <c r="K11" s="5"/>
      <c r="L11" s="5"/>
    </row>
    <row r="12" spans="1:26" ht="15.75" x14ac:dyDescent="0.25">
      <c r="D12" s="48" t="s">
        <v>14</v>
      </c>
      <c r="E12" s="48"/>
      <c r="F12" s="50">
        <v>50</v>
      </c>
      <c r="G12" s="50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x14ac:dyDescent="0.25">
      <c r="A15" s="8" t="str">
        <f>$I$5</f>
        <v>химия</v>
      </c>
      <c r="B15" s="8">
        <v>5</v>
      </c>
      <c r="C15" s="38">
        <f>ROW(B15)-14</f>
        <v>1</v>
      </c>
      <c r="D15" s="31" t="s">
        <v>54</v>
      </c>
      <c r="E15" s="31"/>
      <c r="F15" s="28"/>
      <c r="G15" s="28"/>
      <c r="H15" s="28">
        <f>$I$7</f>
        <v>9</v>
      </c>
      <c r="I15" s="37" t="s">
        <v>58</v>
      </c>
      <c r="J15" s="28">
        <v>16.5</v>
      </c>
      <c r="K15" s="25">
        <f>J15/$F$12</f>
        <v>0.33</v>
      </c>
      <c r="L15" s="28" t="s">
        <v>26</v>
      </c>
    </row>
    <row r="16" spans="1:26" x14ac:dyDescent="0.25">
      <c r="A16" s="8" t="str">
        <f>$I$5</f>
        <v>химия</v>
      </c>
      <c r="B16" s="8">
        <v>5</v>
      </c>
      <c r="C16" s="38">
        <f>ROW(B16)-14</f>
        <v>2</v>
      </c>
      <c r="D16" s="36" t="s">
        <v>59</v>
      </c>
      <c r="E16" s="36"/>
      <c r="F16" s="28"/>
      <c r="G16" s="28"/>
      <c r="H16" s="28">
        <f>$I$7</f>
        <v>9</v>
      </c>
      <c r="I16" s="28" t="s">
        <v>60</v>
      </c>
      <c r="J16" s="28">
        <v>14</v>
      </c>
      <c r="K16" s="25">
        <f>J16/$F$12</f>
        <v>0.28000000000000003</v>
      </c>
      <c r="L16" s="28" t="s">
        <v>26</v>
      </c>
    </row>
    <row r="17" spans="1:12" ht="18" customHeight="1" x14ac:dyDescent="0.25">
      <c r="A17" s="8" t="str">
        <f>$I$5</f>
        <v>химия</v>
      </c>
      <c r="B17" s="8">
        <v>5</v>
      </c>
      <c r="C17" s="38">
        <f>ROW(B17)-14</f>
        <v>3</v>
      </c>
      <c r="D17" s="31" t="s">
        <v>55</v>
      </c>
      <c r="E17" s="31"/>
      <c r="F17" s="28"/>
      <c r="G17" s="28"/>
      <c r="H17" s="28">
        <f>$I$7</f>
        <v>9</v>
      </c>
      <c r="I17" s="37" t="s">
        <v>58</v>
      </c>
      <c r="J17" s="28">
        <v>11.5</v>
      </c>
      <c r="K17" s="25">
        <f>J17/$F$12</f>
        <v>0.23</v>
      </c>
      <c r="L17" s="28" t="s">
        <v>26</v>
      </c>
    </row>
    <row r="18" spans="1:12" x14ac:dyDescent="0.25">
      <c r="A18" s="8" t="str">
        <f>$I$5</f>
        <v>химия</v>
      </c>
      <c r="B18" s="8">
        <v>5</v>
      </c>
      <c r="C18" s="38">
        <f>ROW(B18)-14</f>
        <v>4</v>
      </c>
      <c r="D18" s="31" t="s">
        <v>57</v>
      </c>
      <c r="E18" s="31"/>
      <c r="F18" s="28"/>
      <c r="G18" s="28"/>
      <c r="H18" s="28">
        <f>$I$7</f>
        <v>9</v>
      </c>
      <c r="I18" s="37" t="s">
        <v>58</v>
      </c>
      <c r="J18" s="28">
        <v>4.5</v>
      </c>
      <c r="K18" s="25">
        <f>J18/$F$12</f>
        <v>0.09</v>
      </c>
      <c r="L18" s="28" t="s">
        <v>26</v>
      </c>
    </row>
    <row r="19" spans="1:12" x14ac:dyDescent="0.25">
      <c r="A19" s="8" t="str">
        <f>$I$5</f>
        <v>химия</v>
      </c>
      <c r="B19" s="8">
        <v>5</v>
      </c>
      <c r="C19" s="38">
        <f>ROW(B19)-14</f>
        <v>5</v>
      </c>
      <c r="D19" s="31" t="s">
        <v>56</v>
      </c>
      <c r="E19" s="31"/>
      <c r="F19" s="28"/>
      <c r="G19" s="28"/>
      <c r="H19" s="28">
        <f>$I$7</f>
        <v>9</v>
      </c>
      <c r="I19" s="37" t="s">
        <v>58</v>
      </c>
      <c r="J19" s="28">
        <v>1</v>
      </c>
      <c r="K19" s="25">
        <f>J19/$F$12</f>
        <v>0.02</v>
      </c>
      <c r="L19" s="28" t="s">
        <v>26</v>
      </c>
    </row>
    <row r="23" spans="1:12" ht="15.75" x14ac:dyDescent="0.25">
      <c r="D23" s="2"/>
      <c r="E23" s="2"/>
      <c r="F23" s="15"/>
      <c r="G23" s="15"/>
      <c r="H23" s="15"/>
      <c r="I23" s="7"/>
      <c r="J23" s="5"/>
      <c r="K23" s="5"/>
      <c r="L23" s="10"/>
    </row>
    <row r="24" spans="1:12" ht="15.75" x14ac:dyDescent="0.25">
      <c r="D24" s="9" t="s">
        <v>10</v>
      </c>
      <c r="F24" s="6"/>
      <c r="G24" s="12"/>
      <c r="H24" s="12" t="s">
        <v>52</v>
      </c>
      <c r="I24" s="13"/>
      <c r="J24" s="12"/>
      <c r="K24" s="24"/>
      <c r="L24" s="11"/>
    </row>
    <row r="25" spans="1:12" x14ac:dyDescent="0.25">
      <c r="D25" s="5"/>
      <c r="E25" s="5"/>
      <c r="F25" s="23" t="s">
        <v>12</v>
      </c>
      <c r="G25" s="43" t="s">
        <v>9</v>
      </c>
      <c r="H25" s="43"/>
      <c r="I25" s="43"/>
      <c r="J25" s="43"/>
      <c r="K25" s="17"/>
      <c r="L25" s="5"/>
    </row>
    <row r="26" spans="1:12" ht="15.75" x14ac:dyDescent="0.25">
      <c r="D26" s="9" t="s">
        <v>11</v>
      </c>
      <c r="F26" s="6"/>
      <c r="G26" s="12"/>
      <c r="H26" s="12" t="s">
        <v>53</v>
      </c>
      <c r="I26" s="13"/>
      <c r="J26" s="12"/>
      <c r="K26" s="24"/>
      <c r="L26" s="11"/>
    </row>
    <row r="27" spans="1:12" x14ac:dyDescent="0.25">
      <c r="F27" s="23" t="s">
        <v>12</v>
      </c>
      <c r="G27" s="43" t="s">
        <v>9</v>
      </c>
      <c r="H27" s="43"/>
      <c r="I27" s="43"/>
      <c r="J27" s="43"/>
      <c r="K27" s="17"/>
    </row>
    <row r="28" spans="1:12" x14ac:dyDescent="0.25">
      <c r="F28" s="17"/>
      <c r="G28" s="17"/>
      <c r="H28" s="17"/>
      <c r="I28" s="17"/>
      <c r="J28" s="17"/>
      <c r="K28" s="17"/>
    </row>
    <row r="54" ht="22.5" customHeight="1" x14ac:dyDescent="0.25"/>
  </sheetData>
  <autoFilter ref="A14:L14"/>
  <sortState ref="A15:L19">
    <sortCondition descending="1" ref="J15"/>
  </sortState>
  <mergeCells count="12">
    <mergeCell ref="G27:J2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5:J25"/>
  </mergeCells>
  <pageMargins left="0.25" right="0.25" top="0.75" bottom="0.75" header="0.3" footer="0.3"/>
  <pageSetup paperSize="9" scale="8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L15:L19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51"/>
  <sheetViews>
    <sheetView view="pageBreakPreview" zoomScale="86" zoomScaleNormal="40" zoomScaleSheetLayoutView="86" workbookViewId="0">
      <selection activeCell="E15" sqref="E15:G17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4" width="34.8554687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4" t="s">
        <v>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9"/>
      <c r="E2" s="4"/>
      <c r="F2" s="4"/>
      <c r="G2" s="4"/>
      <c r="H2" s="21"/>
      <c r="I2" s="4"/>
      <c r="J2" s="4"/>
      <c r="K2" s="20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46" t="s">
        <v>28</v>
      </c>
      <c r="J5" s="46"/>
      <c r="K5" s="46"/>
      <c r="L5" s="46"/>
    </row>
    <row r="6" spans="1:26" x14ac:dyDescent="0.25">
      <c r="D6" s="5"/>
      <c r="E6" s="5"/>
      <c r="F6" s="5"/>
      <c r="G6" s="5"/>
      <c r="H6" s="5"/>
      <c r="I6" s="47" t="s">
        <v>6</v>
      </c>
      <c r="J6" s="47"/>
      <c r="K6" s="47"/>
      <c r="L6" s="47"/>
    </row>
    <row r="7" spans="1:26" ht="15.75" x14ac:dyDescent="0.25">
      <c r="D7" s="5"/>
      <c r="E7" s="5"/>
      <c r="F7" s="5"/>
      <c r="G7" s="18"/>
      <c r="H7" s="18"/>
      <c r="I7" s="46">
        <v>10</v>
      </c>
      <c r="J7" s="46"/>
      <c r="K7" s="46"/>
      <c r="L7" s="46"/>
    </row>
    <row r="8" spans="1:26" x14ac:dyDescent="0.25">
      <c r="D8" s="5"/>
      <c r="E8" s="5"/>
      <c r="F8" s="5"/>
      <c r="G8" s="5"/>
      <c r="H8" s="5"/>
      <c r="I8" s="47" t="s">
        <v>7</v>
      </c>
      <c r="J8" s="47"/>
      <c r="K8" s="47"/>
      <c r="L8" s="47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8" t="s">
        <v>8</v>
      </c>
      <c r="E11" s="48"/>
      <c r="F11" s="49">
        <v>45582</v>
      </c>
      <c r="G11" s="49"/>
      <c r="H11" s="26"/>
      <c r="I11" s="7"/>
      <c r="J11" s="5"/>
      <c r="K11" s="5"/>
      <c r="L11" s="5"/>
    </row>
    <row r="12" spans="1:26" ht="15.75" x14ac:dyDescent="0.25">
      <c r="D12" s="48" t="s">
        <v>14</v>
      </c>
      <c r="E12" s="48"/>
      <c r="F12" s="50">
        <v>50</v>
      </c>
      <c r="G12" s="50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30" t="s">
        <v>23</v>
      </c>
      <c r="C14" s="30" t="s">
        <v>16</v>
      </c>
      <c r="D14" s="30" t="s">
        <v>27</v>
      </c>
      <c r="E14" s="30" t="s">
        <v>1</v>
      </c>
      <c r="F14" s="30" t="s">
        <v>2</v>
      </c>
      <c r="G14" s="30" t="s">
        <v>3</v>
      </c>
      <c r="H14" s="30" t="s">
        <v>20</v>
      </c>
      <c r="I14" s="30" t="s">
        <v>18</v>
      </c>
      <c r="J14" s="30" t="s">
        <v>0</v>
      </c>
      <c r="K14" s="30" t="s">
        <v>17</v>
      </c>
      <c r="L14" s="30" t="s">
        <v>4</v>
      </c>
    </row>
    <row r="15" spans="1:26" ht="18.75" customHeight="1" x14ac:dyDescent="0.25">
      <c r="A15" s="32" t="str">
        <f>$I$5</f>
        <v>химия</v>
      </c>
      <c r="B15" s="32">
        <v>5</v>
      </c>
      <c r="C15" s="42">
        <f>ROW(B15)-14</f>
        <v>1</v>
      </c>
      <c r="D15" s="33" t="s">
        <v>62</v>
      </c>
      <c r="E15" s="33"/>
      <c r="F15" s="34"/>
      <c r="G15" s="34"/>
      <c r="H15" s="34">
        <f>$I$7</f>
        <v>10</v>
      </c>
      <c r="I15" s="34" t="s">
        <v>63</v>
      </c>
      <c r="J15" s="34">
        <v>19</v>
      </c>
      <c r="K15" s="39">
        <f>J15/$F$12</f>
        <v>0.38</v>
      </c>
      <c r="L15" s="34" t="s">
        <v>26</v>
      </c>
    </row>
    <row r="16" spans="1:26" ht="15.75" customHeight="1" x14ac:dyDescent="0.25">
      <c r="A16" s="32" t="str">
        <f>$I$5</f>
        <v>химия</v>
      </c>
      <c r="B16" s="32">
        <v>5</v>
      </c>
      <c r="C16" s="42">
        <f>ROW(B16)-14</f>
        <v>2</v>
      </c>
      <c r="D16" s="33" t="s">
        <v>61</v>
      </c>
      <c r="E16" s="40"/>
      <c r="F16" s="34"/>
      <c r="G16" s="34"/>
      <c r="H16" s="34">
        <f>$I$7</f>
        <v>10</v>
      </c>
      <c r="I16" s="42" t="s">
        <v>63</v>
      </c>
      <c r="J16" s="34">
        <v>18.5</v>
      </c>
      <c r="K16" s="39">
        <f>J16/$F$12</f>
        <v>0.37</v>
      </c>
      <c r="L16" s="34" t="s">
        <v>26</v>
      </c>
    </row>
    <row r="20" spans="4:12" ht="15.75" x14ac:dyDescent="0.25">
      <c r="D20" s="2"/>
      <c r="E20" s="2"/>
      <c r="F20" s="15"/>
      <c r="G20" s="15"/>
      <c r="H20" s="15"/>
      <c r="I20" s="7"/>
      <c r="J20" s="5"/>
      <c r="K20" s="5"/>
      <c r="L20" s="10"/>
    </row>
    <row r="21" spans="4:12" ht="15.75" x14ac:dyDescent="0.25">
      <c r="D21" s="9" t="s">
        <v>10</v>
      </c>
      <c r="F21" s="6"/>
      <c r="G21" s="12"/>
      <c r="H21" s="12" t="s">
        <v>52</v>
      </c>
      <c r="I21" s="13"/>
      <c r="J21" s="12"/>
      <c r="K21" s="24"/>
      <c r="L21" s="11"/>
    </row>
    <row r="22" spans="4:12" x14ac:dyDescent="0.25">
      <c r="D22" s="5"/>
      <c r="E22" s="5"/>
      <c r="F22" s="16" t="s">
        <v>12</v>
      </c>
      <c r="G22" s="43" t="s">
        <v>9</v>
      </c>
      <c r="H22" s="43"/>
      <c r="I22" s="43"/>
      <c r="J22" s="43"/>
      <c r="K22" s="17"/>
      <c r="L22" s="5"/>
    </row>
    <row r="23" spans="4:12" ht="15.75" x14ac:dyDescent="0.25">
      <c r="D23" s="9" t="s">
        <v>11</v>
      </c>
      <c r="F23" s="6"/>
      <c r="G23" s="12"/>
      <c r="H23" s="12" t="s">
        <v>53</v>
      </c>
      <c r="I23" s="13"/>
      <c r="J23" s="12"/>
      <c r="K23" s="24"/>
      <c r="L23" s="11"/>
    </row>
    <row r="24" spans="4:12" x14ac:dyDescent="0.25">
      <c r="F24" s="16" t="s">
        <v>12</v>
      </c>
      <c r="G24" s="43" t="s">
        <v>9</v>
      </c>
      <c r="H24" s="43"/>
      <c r="I24" s="43"/>
      <c r="J24" s="43"/>
      <c r="K24" s="17"/>
    </row>
    <row r="25" spans="4:12" x14ac:dyDescent="0.25">
      <c r="F25" s="17"/>
      <c r="G25" s="17"/>
      <c r="H25" s="17"/>
      <c r="I25" s="17"/>
      <c r="J25" s="17"/>
      <c r="K25" s="17"/>
    </row>
    <row r="51" ht="22.5" customHeight="1" x14ac:dyDescent="0.25"/>
  </sheetData>
  <autoFilter ref="A14:L14"/>
  <sortState ref="A15:L16">
    <sortCondition descending="1" ref="J15"/>
  </sortState>
  <mergeCells count="12">
    <mergeCell ref="G22:J22"/>
    <mergeCell ref="G24:J24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25" right="0.25" top="0.75" bottom="0.75" header="0.3" footer="0.3"/>
  <pageSetup paperSize="9" scale="8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50"/>
  <sheetViews>
    <sheetView view="pageBreakPreview" zoomScale="93" zoomScaleNormal="40" zoomScaleSheetLayoutView="93" workbookViewId="0">
      <selection activeCell="E15" sqref="E15:G16"/>
    </sheetView>
  </sheetViews>
  <sheetFormatPr defaultRowHeight="15" x14ac:dyDescent="0.25"/>
  <cols>
    <col min="1" max="1" width="9.5703125" bestFit="1" customWidth="1"/>
    <col min="2" max="2" width="9.140625" customWidth="1"/>
    <col min="3" max="3" width="4.28515625" customWidth="1"/>
    <col min="4" max="4" width="27.14062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4" t="s">
        <v>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9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46" t="s">
        <v>28</v>
      </c>
      <c r="J5" s="46"/>
      <c r="K5" s="46"/>
      <c r="L5" s="46"/>
    </row>
    <row r="6" spans="1:26" x14ac:dyDescent="0.25">
      <c r="D6" s="5"/>
      <c r="E6" s="5"/>
      <c r="F6" s="5"/>
      <c r="G6" s="5"/>
      <c r="H6" s="5"/>
      <c r="I6" s="47" t="s">
        <v>6</v>
      </c>
      <c r="J6" s="47"/>
      <c r="K6" s="47"/>
      <c r="L6" s="47"/>
    </row>
    <row r="7" spans="1:26" ht="15.75" x14ac:dyDescent="0.25">
      <c r="D7" s="5"/>
      <c r="E7" s="5"/>
      <c r="F7" s="5"/>
      <c r="G7" s="18"/>
      <c r="H7" s="18"/>
      <c r="I7" s="46">
        <v>11</v>
      </c>
      <c r="J7" s="46"/>
      <c r="K7" s="46"/>
      <c r="L7" s="46"/>
    </row>
    <row r="8" spans="1:26" x14ac:dyDescent="0.25">
      <c r="D8" s="5"/>
      <c r="E8" s="5"/>
      <c r="F8" s="5"/>
      <c r="G8" s="5"/>
      <c r="H8" s="5"/>
      <c r="I8" s="47" t="s">
        <v>7</v>
      </c>
      <c r="J8" s="47"/>
      <c r="K8" s="47"/>
      <c r="L8" s="47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8" t="s">
        <v>8</v>
      </c>
      <c r="E11" s="48"/>
      <c r="F11" s="49">
        <v>45582</v>
      </c>
      <c r="G11" s="49"/>
      <c r="H11" s="26"/>
      <c r="I11" s="7"/>
      <c r="J11" s="5"/>
      <c r="K11" s="5"/>
      <c r="L11" s="5"/>
    </row>
    <row r="12" spans="1:26" ht="15.75" x14ac:dyDescent="0.25">
      <c r="D12" s="48" t="s">
        <v>14</v>
      </c>
      <c r="E12" s="48"/>
      <c r="F12" s="50">
        <v>50</v>
      </c>
      <c r="G12" s="50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x14ac:dyDescent="0.25">
      <c r="A15" s="8" t="str">
        <f t="shared" ref="A15:A16" si="0">$I$5</f>
        <v>химия</v>
      </c>
      <c r="B15" s="8">
        <v>5</v>
      </c>
      <c r="C15" s="8">
        <v>1</v>
      </c>
      <c r="D15" s="36" t="s">
        <v>64</v>
      </c>
      <c r="E15" s="36"/>
      <c r="F15" s="28"/>
      <c r="G15" s="28"/>
      <c r="H15" s="28">
        <f t="shared" ref="H15" si="1">$I$7</f>
        <v>11</v>
      </c>
      <c r="I15" s="38" t="s">
        <v>65</v>
      </c>
      <c r="J15" s="28">
        <v>5.5</v>
      </c>
      <c r="K15" s="25">
        <f t="shared" ref="K15:K16" si="2">J15/$F$12</f>
        <v>0.11</v>
      </c>
      <c r="L15" s="28" t="s">
        <v>26</v>
      </c>
    </row>
    <row r="16" spans="1:26" x14ac:dyDescent="0.25">
      <c r="A16" s="8" t="str">
        <f t="shared" si="0"/>
        <v>химия</v>
      </c>
      <c r="B16" s="8">
        <v>5</v>
      </c>
      <c r="C16" s="41">
        <v>2</v>
      </c>
      <c r="D16" s="36" t="s">
        <v>67</v>
      </c>
      <c r="E16" s="14"/>
      <c r="F16" s="38"/>
      <c r="G16" s="38"/>
      <c r="H16" s="38">
        <v>11</v>
      </c>
      <c r="I16" s="38" t="s">
        <v>65</v>
      </c>
      <c r="J16" s="38">
        <v>3.5</v>
      </c>
      <c r="K16" s="25">
        <f t="shared" si="2"/>
        <v>7.0000000000000007E-2</v>
      </c>
      <c r="L16" s="28" t="s">
        <v>26</v>
      </c>
    </row>
    <row r="19" spans="4:12" ht="15.75" x14ac:dyDescent="0.25">
      <c r="D19" s="2"/>
      <c r="E19" s="2"/>
      <c r="F19" s="15"/>
      <c r="G19" s="15"/>
      <c r="H19" s="15"/>
      <c r="I19" s="7"/>
      <c r="J19" s="5"/>
      <c r="K19" s="5"/>
      <c r="L19" s="10"/>
    </row>
    <row r="20" spans="4:12" ht="15.75" x14ac:dyDescent="0.25">
      <c r="D20" s="9" t="s">
        <v>10</v>
      </c>
      <c r="F20" s="6"/>
      <c r="G20" s="12"/>
      <c r="H20" s="12"/>
      <c r="I20" s="13" t="s">
        <v>52</v>
      </c>
      <c r="J20" s="12"/>
      <c r="K20" s="24"/>
      <c r="L20" s="11"/>
    </row>
    <row r="21" spans="4:12" x14ac:dyDescent="0.25">
      <c r="D21" s="5"/>
      <c r="E21" s="5"/>
      <c r="F21" s="23" t="s">
        <v>12</v>
      </c>
      <c r="G21" s="43" t="s">
        <v>9</v>
      </c>
      <c r="H21" s="43"/>
      <c r="I21" s="43"/>
      <c r="J21" s="43"/>
      <c r="K21" s="17"/>
      <c r="L21" s="5"/>
    </row>
    <row r="22" spans="4:12" ht="15.75" x14ac:dyDescent="0.25">
      <c r="D22" s="9" t="s">
        <v>11</v>
      </c>
      <c r="F22" s="6"/>
      <c r="G22" s="12"/>
      <c r="H22" s="12"/>
      <c r="I22" s="13" t="s">
        <v>53</v>
      </c>
      <c r="J22" s="12"/>
      <c r="K22" s="24"/>
      <c r="L22" s="11"/>
    </row>
    <row r="23" spans="4:12" x14ac:dyDescent="0.25">
      <c r="F23" s="23" t="s">
        <v>12</v>
      </c>
      <c r="G23" s="43" t="s">
        <v>9</v>
      </c>
      <c r="H23" s="43"/>
      <c r="I23" s="43"/>
      <c r="J23" s="43"/>
      <c r="K23" s="17"/>
    </row>
    <row r="24" spans="4:12" x14ac:dyDescent="0.25">
      <c r="F24" s="17"/>
      <c r="G24" s="17"/>
      <c r="H24" s="17"/>
      <c r="I24" s="17"/>
      <c r="J24" s="17"/>
      <c r="K24" s="17"/>
    </row>
    <row r="50" ht="22.5" customHeight="1" x14ac:dyDescent="0.25"/>
  </sheetData>
  <autoFilter ref="A14:L14"/>
  <mergeCells count="12">
    <mergeCell ref="G23:J2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1:J21"/>
  </mergeCells>
  <pageMargins left="0.25" right="0.25" top="0.75" bottom="0.75" header="0.3" footer="0.3"/>
  <pageSetup paperSize="9" scale="8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L15:L16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Правила</vt:lpstr>
      <vt:lpstr>8</vt:lpstr>
      <vt:lpstr>9</vt:lpstr>
      <vt:lpstr>10</vt:lpstr>
      <vt:lpstr>11</vt:lpstr>
      <vt:lpstr>Лист1</vt:lpstr>
      <vt:lpstr>'10'!Область_печати</vt:lpstr>
      <vt:lpstr>'11'!Область_печати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Viktoria</cp:lastModifiedBy>
  <cp:lastPrinted>2024-10-28T09:59:19Z</cp:lastPrinted>
  <dcterms:created xsi:type="dcterms:W3CDTF">2023-09-08T05:39:27Z</dcterms:created>
  <dcterms:modified xsi:type="dcterms:W3CDTF">2024-11-08T07:42:03Z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1901872246</vt:i4>
  </property>
  <property fmtid="{D5CDD505-2E9C-101B-9397-08002B2CF9AE}" pid="3" name="_NewReviewCycle">
    <vt:lpwstr/>
  </property>
  <property fmtid="{D5CDD505-2E9C-101B-9397-08002B2CF9AE}" pid="4" name="_EmailSubject">
    <vt:lpwstr>Протоколы по математике и химии ШЭ ВСОШ 24-25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