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 defaultThemeVersion="124226"/>
  <xr:revisionPtr revIDLastSave="0" documentId="13_ncr:1_{CB90B2F9-08CA-4B73-881F-00ACA0304F8A}" xr6:coauthVersionLast="47" xr6:coauthVersionMax="47" xr10:uidLastSave="{00000000-0000-0000-0000-000000000000}"/>
  <bookViews>
    <workbookView xWindow="-120" yWindow="-120" windowWidth="19440" windowHeight="15150" firstSheet="1" activeTab="1" xr2:uid="{00000000-000D-0000-FFFF-FFFF00000000}"/>
  </bookViews>
  <sheets>
    <sheet name="04,11" sheetId="35" state="hidden" r:id="rId1"/>
    <sheet name="05,11" sheetId="7" r:id="rId2"/>
    <sheet name="06,11" sheetId="12" r:id="rId3"/>
    <sheet name="07,11" sheetId="16" r:id="rId4"/>
    <sheet name="08,11" sheetId="18" r:id="rId5"/>
  </sheets>
  <definedNames>
    <definedName name="_xlnm.Print_Area" localSheetId="0">'04,11'!$A$1:$E$45</definedName>
    <definedName name="_xlnm.Print_Area" localSheetId="1">'05,11'!$A$1:$E$45</definedName>
    <definedName name="_xlnm.Print_Area" localSheetId="2">'06,11'!$A$1:$E$47</definedName>
    <definedName name="_xlnm.Print_Area" localSheetId="3">'07,11'!$A$1:$E$45</definedName>
    <definedName name="_xlnm.Print_Area" localSheetId="4">'08,11'!$A$1:$E$39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8" l="1"/>
  <c r="D16" i="18"/>
  <c r="E21" i="7"/>
  <c r="D21" i="7"/>
  <c r="E23" i="16"/>
  <c r="D23" i="16"/>
  <c r="E22" i="35" l="1"/>
  <c r="D22" i="35"/>
  <c r="E41" i="16" l="1"/>
  <c r="E23" i="12" l="1"/>
  <c r="D16" i="16" l="1"/>
  <c r="D23" i="12"/>
  <c r="E16" i="16" l="1"/>
  <c r="E23" i="18"/>
  <c r="E14" i="7" l="1"/>
  <c r="D14" i="7"/>
  <c r="E42" i="12" l="1"/>
  <c r="E40" i="7"/>
  <c r="E16" i="12"/>
  <c r="E30" i="12"/>
  <c r="E35" i="7"/>
  <c r="E28" i="7"/>
  <c r="E36" i="35"/>
  <c r="E29" i="35"/>
  <c r="E15" i="35"/>
  <c r="E35" i="18"/>
  <c r="E30" i="18" l="1"/>
  <c r="E37" i="16"/>
  <c r="E30" i="16"/>
  <c r="E37" i="12"/>
  <c r="D16" i="12" l="1"/>
  <c r="E41" i="35"/>
  <c r="D37" i="12" l="1"/>
  <c r="D30" i="12" l="1"/>
  <c r="D15" i="35"/>
  <c r="D29" i="35" l="1"/>
  <c r="D30" i="16" l="1"/>
  <c r="D23" i="18" l="1"/>
  <c r="D37" i="16"/>
  <c r="D42" i="12" l="1"/>
  <c r="D41" i="35"/>
  <c r="D36" i="35"/>
  <c r="D35" i="18" l="1"/>
  <c r="D30" i="18"/>
  <c r="D41" i="16"/>
  <c r="D40" i="7" l="1"/>
  <c r="D35" i="7"/>
  <c r="D28" i="7"/>
</calcChain>
</file>

<file path=xl/sharedStrings.xml><?xml version="1.0" encoding="utf-8"?>
<sst xmlns="http://schemas.openxmlformats.org/spreadsheetml/2006/main" count="230" uniqueCount="106">
  <si>
    <t>Наименование блюд</t>
  </si>
  <si>
    <t>Калорийность, ккал</t>
  </si>
  <si>
    <t>Заведующий производством:</t>
  </si>
  <si>
    <t>Итого:</t>
  </si>
  <si>
    <t>Цена, руб.</t>
  </si>
  <si>
    <t>Фрукты свежие (яблоко)</t>
  </si>
  <si>
    <t>Макароны отварные</t>
  </si>
  <si>
    <t>Выход, г</t>
  </si>
  <si>
    <t>Горячее питание за счет средств родителей</t>
  </si>
  <si>
    <t>Рис отварной</t>
  </si>
  <si>
    <t>Горячее питание за счет средств родителей.</t>
  </si>
  <si>
    <t>Пюре картофельное</t>
  </si>
  <si>
    <t>Каша гречневая рассыпчатая</t>
  </si>
  <si>
    <t>Фрукты свежие ( яблоко )</t>
  </si>
  <si>
    <t>Напиток из свежих яблок</t>
  </si>
  <si>
    <t xml:space="preserve">  Согласовано                                                                                                                                                         Утверждаю</t>
  </si>
  <si>
    <t>Утверждаю</t>
  </si>
  <si>
    <t xml:space="preserve"> Директор школы № _______                                                            </t>
  </si>
  <si>
    <t>Директор МАУ «Центр социального питания»</t>
  </si>
  <si>
    <t>________________ /Шакина С.В./</t>
  </si>
  <si>
    <t xml:space="preserve">Экономист по ценообразованию  МАУ «ЦСП»:                                                                                                                   </t>
  </si>
  <si>
    <t xml:space="preserve"> ___________ / ___________________ /                                                                              </t>
  </si>
  <si>
    <t>Чай с сахаром</t>
  </si>
  <si>
    <t>Хлеб ржано-пшеничный йодированный</t>
  </si>
  <si>
    <t>Напиток из изюма</t>
  </si>
  <si>
    <t>Компот из ягод (клубника)</t>
  </si>
  <si>
    <t>Булочка Витушка с ванилином</t>
  </si>
  <si>
    <t>Гуляш (свинина)</t>
  </si>
  <si>
    <t>Чай с сахаром и апельсином</t>
  </si>
  <si>
    <t>Чай с сахаром и лимоном</t>
  </si>
  <si>
    <r>
      <t xml:space="preserve"> </t>
    </r>
    <r>
      <rPr>
        <b/>
        <i/>
        <sz val="15"/>
        <color rgb="FF00000A"/>
        <rFont val="Calibri"/>
        <family val="2"/>
        <scheme val="minor"/>
      </rPr>
      <t>Итого:</t>
    </r>
  </si>
  <si>
    <t xml:space="preserve">Каша молочная рисовая с маслом сливочным </t>
  </si>
  <si>
    <t>Булочка Школьная</t>
  </si>
  <si>
    <t xml:space="preserve">  от «____»______________ 2024г                                                                        </t>
  </si>
  <si>
    <t xml:space="preserve"> от «_____»_______________ 2024г.</t>
  </si>
  <si>
    <t>50/50</t>
  </si>
  <si>
    <t>Бульон с курой и гренками</t>
  </si>
  <si>
    <t>Напиток из ягод</t>
  </si>
  <si>
    <t>Ватрушка с повидлом ягодным</t>
  </si>
  <si>
    <t xml:space="preserve">Завтрак: для обучающихся с 12 лет и старше.                                                                                                   Первая смена. 88=00                                           </t>
  </si>
  <si>
    <t xml:space="preserve">Завтрак: для обучающихся с 12 лет и старше.                                                                                                 Вторая смена. 88=00                                          </t>
  </si>
  <si>
    <r>
      <t>Обед для обучающихся с 7-11 лет. 83=00</t>
    </r>
    <r>
      <rPr>
        <b/>
        <sz val="15"/>
        <color rgb="FF00000A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</t>
    </r>
  </si>
  <si>
    <r>
      <t>Обед для обучающихся с 12 лет и старше  88=00</t>
    </r>
    <r>
      <rPr>
        <sz val="15"/>
        <color rgb="FF00000A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</t>
    </r>
  </si>
  <si>
    <t>Полдник. 40=00</t>
  </si>
  <si>
    <t>Обед для обучающихся с 7 – 11 лет. 83=00</t>
  </si>
  <si>
    <t>Суп из овощей со свининой</t>
  </si>
  <si>
    <t>250/7</t>
  </si>
  <si>
    <t xml:space="preserve">Завтрак: для обучающихся с 12 лет и старше.                                                            Первая и вторая смены. 88=00                                            </t>
  </si>
  <si>
    <t>Мясо тушеное по-деревенски (свинина)</t>
  </si>
  <si>
    <t xml:space="preserve">Котлета "Новость" ( из свинины ), соус овощной  </t>
  </si>
  <si>
    <t>Налитушка со сметаной и яйцом</t>
  </si>
  <si>
    <r>
      <t>Обед для обучающихся с 12 лет и старше  88=00</t>
    </r>
    <r>
      <rPr>
        <sz val="15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</t>
    </r>
  </si>
  <si>
    <t xml:space="preserve">Завтрак: для обучающихся с 12 лет и старше.                                                                                        Первая смена. 88=00                                          </t>
  </si>
  <si>
    <t xml:space="preserve">Завтрак: для обучающихся с 12 лет и старше.                                                                                        Вторая смена. 88=00                                          </t>
  </si>
  <si>
    <t>Овощи порционно (помидор свежий)</t>
  </si>
  <si>
    <t>Наггетсы куриные, соус красный</t>
  </si>
  <si>
    <t xml:space="preserve"> 80/30</t>
  </si>
  <si>
    <t xml:space="preserve">Завтрак: льготное питание для обучающихся с 12 лет и старше.                                                                            Первая смена. 88=00                                         </t>
  </si>
  <si>
    <t xml:space="preserve">Завтрак: льготное питание для обучающихся с 12 лет и старше.                                                                            Вторая смена. 88=00                                         </t>
  </si>
  <si>
    <t>Напиток из кураги</t>
  </si>
  <si>
    <t>Суп картофельный с бобовыми с филе куриной грудки</t>
  </si>
  <si>
    <t>200/10</t>
  </si>
  <si>
    <t xml:space="preserve">Чай с сахаром </t>
  </si>
  <si>
    <t>250/5</t>
  </si>
  <si>
    <t>Напиток из шиповника</t>
  </si>
  <si>
    <t>Булочка Забава</t>
  </si>
  <si>
    <t xml:space="preserve">Завтрак: для обучающихся с 12 лет и старше.                                                                        Первая смена. 88=00                                               </t>
  </si>
  <si>
    <t xml:space="preserve">Завтрак: для обучающихся с 12 лет и старше.                                                                        Вторая смена. 88=00                                               </t>
  </si>
  <si>
    <t>Зеленый горошек припущенный</t>
  </si>
  <si>
    <t>90/50</t>
  </si>
  <si>
    <t>200/8</t>
  </si>
  <si>
    <t>Котлета "Новость" ( из свинины )</t>
  </si>
  <si>
    <t>Напиток апельсиновый</t>
  </si>
  <si>
    <t>30/30</t>
  </si>
  <si>
    <t>Компот из ягод (вишня)</t>
  </si>
  <si>
    <t>Моисеева Ю.С.</t>
  </si>
  <si>
    <t>Каша молочная пшеничная с маслом сливочным</t>
  </si>
  <si>
    <t>Бутерброд с сыром "Русич"</t>
  </si>
  <si>
    <t xml:space="preserve">Фрикадельки (говядина) в соусе </t>
  </si>
  <si>
    <t>Запеканка из творога с молоком сгущенным</t>
  </si>
  <si>
    <t>Филе куры в овощном соусе</t>
  </si>
  <si>
    <t xml:space="preserve">Бутерброд с сыром </t>
  </si>
  <si>
    <t>Котлета с овощами (свинина), соус сметанный с томатом</t>
  </si>
  <si>
    <t>90/30</t>
  </si>
  <si>
    <t>Капуста тушеная</t>
  </si>
  <si>
    <t>160/20</t>
  </si>
  <si>
    <t>80/30</t>
  </si>
  <si>
    <t>45/45</t>
  </si>
  <si>
    <t>250/10/10</t>
  </si>
  <si>
    <t>250/4</t>
  </si>
  <si>
    <t>Шницель рыбный Диетический, соус молочный</t>
  </si>
  <si>
    <t>90/20</t>
  </si>
  <si>
    <t xml:space="preserve">                                       М Е Н Ю  на «21» октября 2024 года.                           </t>
  </si>
  <si>
    <t>250/10/5</t>
  </si>
  <si>
    <t>250/3</t>
  </si>
  <si>
    <t>200/7</t>
  </si>
  <si>
    <t>250/10</t>
  </si>
  <si>
    <t xml:space="preserve">                                       М Е Н Ю  на «05» ноября 2024 года.                           </t>
  </si>
  <si>
    <t>250/13</t>
  </si>
  <si>
    <t xml:space="preserve">                                       М Е Н Ю  на «06» ноября 2024 года.                           </t>
  </si>
  <si>
    <t xml:space="preserve">                                       М Е Н Ю  на «07» ноября 2024 года.                           </t>
  </si>
  <si>
    <t>Борщ с картофелем с филе куриной грудки</t>
  </si>
  <si>
    <t xml:space="preserve">                                       М Е Н Ю  на «08» ноября 2024 года.                           </t>
  </si>
  <si>
    <t>Суп рыбный Школьный</t>
  </si>
  <si>
    <t>250/12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</si>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</sst>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rgb="FF00000A"/>
      <name val="Calibri"/>
      <family val="2"/>
      <scheme val="minor"/>
    </font>
    <font>
      <sz val="15"/>
      <color theme="1"/>
      <name val="Calibri"/>
      <family val="2"/>
      <charset val="204"/>
      <scheme val="minor"/>
    </font>
    <font>
      <sz val="15"/>
      <color theme="1"/>
      <name val="Arial"/>
      <family val="2"/>
      <charset val="204"/>
    </font>
    <font>
      <b/>
      <sz val="15"/>
      <color rgb="FF00000A"/>
      <name val="Calibri"/>
      <family val="2"/>
      <scheme val="minor"/>
    </font>
    <font>
      <b/>
      <i/>
      <sz val="15"/>
      <color rgb="FF00000A"/>
      <name val="Calibri"/>
      <family val="2"/>
      <scheme val="minor"/>
    </font>
    <font>
      <b/>
      <sz val="15"/>
      <color theme="1"/>
      <name val="Arial"/>
      <family val="2"/>
      <charset val="204"/>
    </font>
    <font>
      <b/>
      <sz val="15"/>
      <color indexed="8"/>
      <name val="Calibri"/>
      <family val="2"/>
      <scheme val="minor"/>
    </font>
    <font>
      <sz val="15"/>
      <color rgb="FF00000A"/>
      <name val="Calibri"/>
      <family val="2"/>
    </font>
    <font>
      <sz val="15"/>
      <name val="Calibri"/>
      <family val="2"/>
      <scheme val="minor"/>
    </font>
    <font>
      <b/>
      <i/>
      <sz val="15"/>
      <name val="Calibri"/>
      <family val="2"/>
      <scheme val="minor"/>
    </font>
    <font>
      <sz val="15"/>
      <color rgb="FF00000A"/>
      <name val="Calibri"/>
      <family val="2"/>
      <charset val="204"/>
      <scheme val="minor"/>
    </font>
    <font>
      <sz val="15"/>
      <color rgb="FFFF0000"/>
      <name val="Calibri"/>
      <family val="2"/>
      <charset val="204"/>
      <scheme val="minor"/>
    </font>
    <font>
      <sz val="15"/>
      <color rgb="FFFF0000"/>
      <name val="Arial"/>
      <family val="2"/>
      <charset val="204"/>
    </font>
    <font>
      <sz val="15"/>
      <name val="Calibri"/>
      <family val="2"/>
    </font>
    <font>
      <sz val="15"/>
      <color rgb="FF00000A"/>
      <name val="Calibri"/>
      <family val="2"/>
      <charset val="204"/>
    </font>
    <font>
      <sz val="1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0" fontId="4" fillId="0" borderId="0" xfId="0" applyFont="1" applyAlignme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2" fontId="1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2" fontId="3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164" fontId="10" fillId="0" borderId="0" xfId="0" applyNumberFormat="1" applyFont="1"/>
    <xf numFmtId="164" fontId="10" fillId="0" borderId="0" xfId="0" applyNumberFormat="1" applyFont="1" applyBorder="1"/>
    <xf numFmtId="164" fontId="15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/>
    <xf numFmtId="0" fontId="1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0" xfId="0" applyFont="1" applyFill="1"/>
    <xf numFmtId="0" fontId="17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0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46"/>
  <sheetViews>
    <sheetView view="pageBreakPreview" topLeftCell="B4" zoomScale="115" zoomScaleNormal="100" zoomScaleSheetLayoutView="115" workbookViewId="0">
      <selection activeCell="B37" sqref="B37:E37"/>
    </sheetView>
  </sheetViews>
  <sheetFormatPr defaultRowHeight="19.5" x14ac:dyDescent="0.3"/>
  <cols>
    <col min="1" max="1" width="1.5703125" style="1" customWidth="1"/>
    <col min="2" max="2" width="60.140625" style="1" customWidth="1"/>
    <col min="3" max="3" width="17.85546875" style="1" customWidth="1"/>
    <col min="4" max="4" width="17.42578125" style="1" customWidth="1"/>
    <col min="5" max="5" width="21.28515625" style="50" customWidth="1"/>
    <col min="6" max="16384" width="9.140625" style="1"/>
  </cols>
  <sheetData>
    <row r="1" spans="2:8" ht="33" customHeight="1" x14ac:dyDescent="0.3">
      <c r="D1" s="2"/>
      <c r="E1" s="49"/>
    </row>
    <row r="2" spans="2:8" ht="20.25" customHeight="1" x14ac:dyDescent="0.3">
      <c r="B2" s="3" t="s">
        <v>15</v>
      </c>
      <c r="C2" s="1" t="s">
        <v>16</v>
      </c>
      <c r="D2" s="2"/>
      <c r="E2" s="49"/>
    </row>
    <row r="3" spans="2:8" ht="20.25" customHeight="1" x14ac:dyDescent="0.3">
      <c r="B3" s="3" t="s">
        <v>17</v>
      </c>
      <c r="C3" s="4" t="s">
        <v>18</v>
      </c>
      <c r="D3" s="2"/>
      <c r="E3" s="49"/>
    </row>
    <row r="4" spans="2:8" ht="27.75" customHeight="1" x14ac:dyDescent="0.3">
      <c r="B4" s="3" t="s">
        <v>21</v>
      </c>
      <c r="C4" s="1" t="s">
        <v>19</v>
      </c>
      <c r="D4" s="2"/>
      <c r="E4" s="49"/>
    </row>
    <row r="5" spans="2:8" ht="20.25" customHeight="1" x14ac:dyDescent="0.3">
      <c r="B5" s="3" t="s">
        <v>33</v>
      </c>
      <c r="C5" s="1" t="s">
        <v>34</v>
      </c>
      <c r="D5" s="2"/>
      <c r="E5" s="49"/>
    </row>
    <row r="6" spans="2:8" ht="18" customHeight="1" x14ac:dyDescent="0.3">
      <c r="B6" s="5"/>
      <c r="F6" s="6"/>
      <c r="G6" s="6"/>
      <c r="H6" s="6"/>
    </row>
    <row r="7" spans="2:8" s="7" customFormat="1" ht="19.5" customHeight="1" thickBot="1" x14ac:dyDescent="0.35">
      <c r="B7" s="8" t="s">
        <v>92</v>
      </c>
      <c r="C7" s="1"/>
      <c r="D7" s="1"/>
      <c r="E7" s="50"/>
    </row>
    <row r="8" spans="2:8" s="7" customFormat="1" ht="33.75" customHeight="1" thickBot="1" x14ac:dyDescent="0.3">
      <c r="B8" s="9" t="s">
        <v>0</v>
      </c>
      <c r="C8" s="9" t="s">
        <v>7</v>
      </c>
      <c r="D8" s="9" t="s">
        <v>4</v>
      </c>
      <c r="E8" s="32" t="s">
        <v>1</v>
      </c>
    </row>
    <row r="9" spans="2:8" s="7" customFormat="1" ht="23.25" customHeight="1" thickBot="1" x14ac:dyDescent="0.3">
      <c r="B9" s="92" t="s">
        <v>8</v>
      </c>
      <c r="C9" s="92"/>
      <c r="D9" s="92"/>
      <c r="E9" s="92"/>
    </row>
    <row r="10" spans="2:8" s="10" customFormat="1" ht="35.25" customHeight="1" thickBot="1" x14ac:dyDescent="0.35">
      <c r="B10" s="92" t="s">
        <v>39</v>
      </c>
      <c r="C10" s="92"/>
      <c r="D10" s="92"/>
      <c r="E10" s="92"/>
    </row>
    <row r="11" spans="2:8" s="7" customFormat="1" ht="26.25" customHeight="1" thickBot="1" x14ac:dyDescent="0.3">
      <c r="B11" s="29" t="s">
        <v>31</v>
      </c>
      <c r="C11" s="12" t="s">
        <v>70</v>
      </c>
      <c r="D11" s="13">
        <v>24.74</v>
      </c>
      <c r="E11" s="63">
        <v>249.6</v>
      </c>
    </row>
    <row r="12" spans="2:8" s="7" customFormat="1" ht="24" customHeight="1" thickBot="1" x14ac:dyDescent="0.3">
      <c r="B12" s="67" t="s">
        <v>77</v>
      </c>
      <c r="C12" s="77" t="s">
        <v>73</v>
      </c>
      <c r="D12" s="69">
        <v>39.659999999999997</v>
      </c>
      <c r="E12" s="63">
        <v>177</v>
      </c>
    </row>
    <row r="13" spans="2:8" s="7" customFormat="1" ht="21.75" customHeight="1" thickBot="1" x14ac:dyDescent="0.3">
      <c r="B13" s="67" t="s">
        <v>62</v>
      </c>
      <c r="C13" s="68">
        <v>200</v>
      </c>
      <c r="D13" s="69">
        <v>1.76</v>
      </c>
      <c r="E13" s="63">
        <v>20</v>
      </c>
    </row>
    <row r="14" spans="2:8" s="7" customFormat="1" ht="21.75" customHeight="1" thickBot="1" x14ac:dyDescent="0.3">
      <c r="B14" s="67" t="s">
        <v>5</v>
      </c>
      <c r="C14" s="68">
        <v>129</v>
      </c>
      <c r="D14" s="69">
        <v>21.84</v>
      </c>
      <c r="E14" s="63">
        <v>52.9</v>
      </c>
    </row>
    <row r="15" spans="2:8" s="7" customFormat="1" ht="19.5" customHeight="1" thickBot="1" x14ac:dyDescent="0.3">
      <c r="B15" s="78" t="s">
        <v>3</v>
      </c>
      <c r="C15" s="70">
        <v>597</v>
      </c>
      <c r="D15" s="71">
        <f>SUM(D11:D14)</f>
        <v>88</v>
      </c>
      <c r="E15" s="79">
        <f>E11+E12+E13+E14</f>
        <v>499.5</v>
      </c>
    </row>
    <row r="16" spans="2:8" s="10" customFormat="1" ht="33" customHeight="1" thickBot="1" x14ac:dyDescent="0.35">
      <c r="B16" s="93" t="s">
        <v>40</v>
      </c>
      <c r="C16" s="93"/>
      <c r="D16" s="93"/>
      <c r="E16" s="93"/>
    </row>
    <row r="17" spans="2:5" s="7" customFormat="1" ht="23.25" customHeight="1" thickBot="1" x14ac:dyDescent="0.3">
      <c r="B17" s="73" t="s">
        <v>54</v>
      </c>
      <c r="C17" s="68">
        <v>40</v>
      </c>
      <c r="D17" s="69">
        <v>5.55</v>
      </c>
      <c r="E17" s="63">
        <v>7.2</v>
      </c>
    </row>
    <row r="18" spans="2:5" s="7" customFormat="1" ht="20.25" customHeight="1" thickBot="1" x14ac:dyDescent="0.3">
      <c r="B18" s="67" t="s">
        <v>78</v>
      </c>
      <c r="C18" s="68" t="s">
        <v>86</v>
      </c>
      <c r="D18" s="69">
        <v>63.6</v>
      </c>
      <c r="E18" s="63">
        <v>217.6</v>
      </c>
    </row>
    <row r="19" spans="2:5" s="7" customFormat="1" ht="19.5" customHeight="1" thickBot="1" x14ac:dyDescent="0.3">
      <c r="B19" s="67" t="s">
        <v>12</v>
      </c>
      <c r="C19" s="68">
        <v>180</v>
      </c>
      <c r="D19" s="69">
        <v>14.48</v>
      </c>
      <c r="E19" s="63">
        <v>334.8</v>
      </c>
    </row>
    <row r="20" spans="2:5" s="7" customFormat="1" ht="21" customHeight="1" thickBot="1" x14ac:dyDescent="0.3">
      <c r="B20" s="11" t="s">
        <v>22</v>
      </c>
      <c r="C20" s="9">
        <v>200</v>
      </c>
      <c r="D20" s="13">
        <v>1.76</v>
      </c>
      <c r="E20" s="32">
        <v>20</v>
      </c>
    </row>
    <row r="21" spans="2:5" s="7" customFormat="1" ht="21" customHeight="1" thickBot="1" x14ac:dyDescent="0.3">
      <c r="B21" s="11" t="s">
        <v>23</v>
      </c>
      <c r="C21" s="9">
        <v>41</v>
      </c>
      <c r="D21" s="13">
        <v>2.61</v>
      </c>
      <c r="E21" s="32">
        <v>82</v>
      </c>
    </row>
    <row r="22" spans="2:5" s="7" customFormat="1" ht="21" customHeight="1" thickBot="1" x14ac:dyDescent="0.3">
      <c r="B22" s="14" t="s">
        <v>3</v>
      </c>
      <c r="C22" s="15">
        <v>571</v>
      </c>
      <c r="D22" s="16">
        <f>D17+D18+D19+D20+D21</f>
        <v>88.000000000000014</v>
      </c>
      <c r="E22" s="36">
        <f>E17+E18+E19+E20+E21</f>
        <v>661.6</v>
      </c>
    </row>
    <row r="23" spans="2:5" s="7" customFormat="1" ht="22.5" customHeight="1" thickBot="1" x14ac:dyDescent="0.3">
      <c r="B23" s="92" t="s">
        <v>41</v>
      </c>
      <c r="C23" s="92"/>
      <c r="D23" s="92"/>
      <c r="E23" s="92"/>
    </row>
    <row r="24" spans="2:5" s="7" customFormat="1" ht="21.75" customHeight="1" thickBot="1" x14ac:dyDescent="0.3">
      <c r="B24" s="11" t="s">
        <v>36</v>
      </c>
      <c r="C24" s="9" t="s">
        <v>88</v>
      </c>
      <c r="D24" s="13">
        <v>12.56</v>
      </c>
      <c r="E24" s="63">
        <v>107.8</v>
      </c>
    </row>
    <row r="25" spans="2:5" s="7" customFormat="1" ht="20.25" thickBot="1" x14ac:dyDescent="0.3">
      <c r="B25" s="67" t="s">
        <v>80</v>
      </c>
      <c r="C25" s="68" t="s">
        <v>87</v>
      </c>
      <c r="D25" s="69">
        <v>43.28</v>
      </c>
      <c r="E25" s="63">
        <v>217.9</v>
      </c>
    </row>
    <row r="26" spans="2:5" s="7" customFormat="1" ht="20.25" customHeight="1" thickBot="1" x14ac:dyDescent="0.3">
      <c r="B26" s="67" t="s">
        <v>12</v>
      </c>
      <c r="C26" s="68">
        <v>150</v>
      </c>
      <c r="D26" s="69">
        <v>12.06</v>
      </c>
      <c r="E26" s="63">
        <v>279</v>
      </c>
    </row>
    <row r="27" spans="2:5" s="7" customFormat="1" ht="18.75" customHeight="1" thickBot="1" x14ac:dyDescent="0.3">
      <c r="B27" s="67" t="s">
        <v>25</v>
      </c>
      <c r="C27" s="68">
        <v>200</v>
      </c>
      <c r="D27" s="69">
        <v>12</v>
      </c>
      <c r="E27" s="63">
        <v>55.7</v>
      </c>
    </row>
    <row r="28" spans="2:5" s="7" customFormat="1" ht="21" customHeight="1" thickBot="1" x14ac:dyDescent="0.3">
      <c r="B28" s="67" t="s">
        <v>23</v>
      </c>
      <c r="C28" s="68">
        <v>49</v>
      </c>
      <c r="D28" s="69">
        <v>3.1</v>
      </c>
      <c r="E28" s="63">
        <v>98</v>
      </c>
    </row>
    <row r="29" spans="2:5" s="7" customFormat="1" ht="20.25" customHeight="1" thickBot="1" x14ac:dyDescent="0.3">
      <c r="B29" s="78" t="s">
        <v>3</v>
      </c>
      <c r="C29" s="70">
        <v>759</v>
      </c>
      <c r="D29" s="71">
        <f>SUM(D24:D28)</f>
        <v>83</v>
      </c>
      <c r="E29" s="79">
        <f>E24+E25+E26+E27+E28</f>
        <v>758.40000000000009</v>
      </c>
    </row>
    <row r="30" spans="2:5" s="7" customFormat="1" ht="18" customHeight="1" thickBot="1" x14ac:dyDescent="0.3">
      <c r="B30" s="93" t="s">
        <v>42</v>
      </c>
      <c r="C30" s="93"/>
      <c r="D30" s="93"/>
      <c r="E30" s="93"/>
    </row>
    <row r="31" spans="2:5" s="7" customFormat="1" ht="24" customHeight="1" thickBot="1" x14ac:dyDescent="0.3">
      <c r="B31" s="67" t="s">
        <v>36</v>
      </c>
      <c r="C31" s="68" t="s">
        <v>93</v>
      </c>
      <c r="D31" s="69">
        <v>11.41</v>
      </c>
      <c r="E31" s="63">
        <v>105.2</v>
      </c>
    </row>
    <row r="32" spans="2:5" s="7" customFormat="1" ht="20.25" thickBot="1" x14ac:dyDescent="0.3">
      <c r="B32" s="67" t="s">
        <v>80</v>
      </c>
      <c r="C32" s="68" t="s">
        <v>35</v>
      </c>
      <c r="D32" s="69">
        <v>48.03</v>
      </c>
      <c r="E32" s="63">
        <v>242.2</v>
      </c>
    </row>
    <row r="33" spans="2:8" s="7" customFormat="1" ht="20.25" thickBot="1" x14ac:dyDescent="0.3">
      <c r="B33" s="11" t="s">
        <v>12</v>
      </c>
      <c r="C33" s="9">
        <v>180</v>
      </c>
      <c r="D33" s="13">
        <v>14.48</v>
      </c>
      <c r="E33" s="32">
        <v>334.8</v>
      </c>
    </row>
    <row r="34" spans="2:8" s="7" customFormat="1" ht="19.5" customHeight="1" thickBot="1" x14ac:dyDescent="0.3">
      <c r="B34" s="11" t="s">
        <v>25</v>
      </c>
      <c r="C34" s="9">
        <v>200</v>
      </c>
      <c r="D34" s="13">
        <v>12</v>
      </c>
      <c r="E34" s="32">
        <v>55.7</v>
      </c>
    </row>
    <row r="35" spans="2:8" s="7" customFormat="1" ht="19.5" customHeight="1" thickBot="1" x14ac:dyDescent="0.3">
      <c r="B35" s="11" t="s">
        <v>23</v>
      </c>
      <c r="C35" s="9">
        <v>33</v>
      </c>
      <c r="D35" s="13">
        <v>2.08</v>
      </c>
      <c r="E35" s="63">
        <v>66</v>
      </c>
    </row>
    <row r="36" spans="2:8" s="7" customFormat="1" ht="18" customHeight="1" thickBot="1" x14ac:dyDescent="0.3">
      <c r="B36" s="14" t="s">
        <v>3</v>
      </c>
      <c r="C36" s="15">
        <v>778</v>
      </c>
      <c r="D36" s="16">
        <f>SUM(D31:D35)</f>
        <v>88</v>
      </c>
      <c r="E36" s="36">
        <f>E31+E32+E33+E34+E35</f>
        <v>803.90000000000009</v>
      </c>
    </row>
    <row r="37" spans="2:8" s="7" customFormat="1" ht="18.75" customHeight="1" thickBot="1" x14ac:dyDescent="0.3">
      <c r="B37" s="92" t="s">
        <v>43</v>
      </c>
      <c r="C37" s="92"/>
      <c r="D37" s="92"/>
      <c r="E37" s="92"/>
    </row>
    <row r="38" spans="2:8" s="7" customFormat="1" ht="19.5" customHeight="1" thickBot="1" x14ac:dyDescent="0.3">
      <c r="B38" s="11" t="s">
        <v>32</v>
      </c>
      <c r="C38" s="9">
        <v>80</v>
      </c>
      <c r="D38" s="13">
        <v>10.43</v>
      </c>
      <c r="E38" s="63">
        <v>323.7</v>
      </c>
    </row>
    <row r="39" spans="2:8" s="7" customFormat="1" ht="18.75" customHeight="1" thickBot="1" x14ac:dyDescent="0.3">
      <c r="B39" s="11" t="s">
        <v>59</v>
      </c>
      <c r="C39" s="9">
        <v>200</v>
      </c>
      <c r="D39" s="13">
        <v>7.6</v>
      </c>
      <c r="E39" s="32">
        <v>67.7</v>
      </c>
    </row>
    <row r="40" spans="2:8" s="7" customFormat="1" ht="21" customHeight="1" thickBot="1" x14ac:dyDescent="0.3">
      <c r="B40" s="11" t="s">
        <v>5</v>
      </c>
      <c r="C40" s="9">
        <v>130</v>
      </c>
      <c r="D40" s="13">
        <v>21.97</v>
      </c>
      <c r="E40" s="32">
        <v>55.8</v>
      </c>
    </row>
    <row r="41" spans="2:8" s="7" customFormat="1" ht="18" customHeight="1" thickBot="1" x14ac:dyDescent="0.3">
      <c r="B41" s="14" t="s">
        <v>3</v>
      </c>
      <c r="C41" s="15">
        <v>410</v>
      </c>
      <c r="D41" s="16">
        <f>SUM(D38:D40)</f>
        <v>40</v>
      </c>
      <c r="E41" s="36">
        <f>E38+E39+E40</f>
        <v>447.2</v>
      </c>
    </row>
    <row r="42" spans="2:8" ht="9" hidden="1" customHeight="1" x14ac:dyDescent="0.3">
      <c r="B42" s="5"/>
      <c r="F42" s="6"/>
      <c r="G42" s="6"/>
      <c r="H42" s="6"/>
    </row>
    <row r="43" spans="2:8" ht="36" customHeight="1" x14ac:dyDescent="0.3">
      <c r="B43" s="5" t="s">
        <v>20</v>
      </c>
      <c r="C43" s="18"/>
      <c r="E43" s="50" t="s">
        <v>75</v>
      </c>
      <c r="F43" s="6"/>
      <c r="G43" s="6"/>
      <c r="H43" s="6"/>
    </row>
    <row r="44" spans="2:8" ht="9.75" hidden="1" customHeight="1" x14ac:dyDescent="0.3">
      <c r="B44" s="5"/>
      <c r="F44" s="6"/>
      <c r="G44" s="6"/>
      <c r="H44" s="6"/>
    </row>
    <row r="45" spans="2:8" x14ac:dyDescent="0.3">
      <c r="B45" s="5" t="s">
        <v>2</v>
      </c>
      <c r="C45" s="18"/>
      <c r="F45" s="6"/>
      <c r="G45" s="6"/>
      <c r="H45" s="6"/>
    </row>
    <row r="46" spans="2:8" x14ac:dyDescent="0.3">
      <c r="B46" s="5"/>
      <c r="F46" s="6"/>
      <c r="G46" s="6"/>
    </row>
  </sheetData>
  <mergeCells count="6">
    <mergeCell ref="B37:E37"/>
    <mergeCell ref="B9:E9"/>
    <mergeCell ref="B10:E10"/>
    <mergeCell ref="B16:E16"/>
    <mergeCell ref="B23:E23"/>
    <mergeCell ref="B30:E30"/>
  </mergeCells>
  <pageMargins left="0.28999999999999998" right="0.36" top="0.31" bottom="0" header="0.31496062992125984" footer="0.2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>
    <tabColor rgb="FF92D050"/>
  </sheetPr>
  <dimension ref="B1:H45"/>
  <sheetViews>
    <sheetView tabSelected="1" view="pageBreakPreview" zoomScale="80" zoomScaleNormal="100" zoomScaleSheetLayoutView="80" workbookViewId="0">
      <selection activeCell="B37" sqref="B37"/>
    </sheetView>
  </sheetViews>
  <sheetFormatPr defaultRowHeight="19.5" x14ac:dyDescent="0.3"/>
  <cols>
    <col min="1" max="1" width="2.140625" style="1" customWidth="1"/>
    <col min="2" max="2" width="57.140625" style="1" customWidth="1"/>
    <col min="3" max="3" width="17.140625" style="1" customWidth="1"/>
    <col min="4" max="4" width="18" style="19" customWidth="1"/>
    <col min="5" max="5" width="21.28515625" style="50" customWidth="1"/>
    <col min="6" max="16384" width="9.140625" style="1"/>
  </cols>
  <sheetData>
    <row r="1" spans="2:7" ht="10.5" customHeight="1" x14ac:dyDescent="0.3">
      <c r="D1" s="2"/>
      <c r="E1" s="49"/>
      <c r="F1" s="6"/>
      <c r="G1" s="6"/>
    </row>
    <row r="2" spans="2:7" ht="20.25" customHeight="1" x14ac:dyDescent="0.3">
      <c r="B2" s="3"/>
      <c r="D2" s="2"/>
      <c r="E2" s="49"/>
      <c r="F2" s="6"/>
      <c r="G2" s="6"/>
    </row>
    <row r="3" spans="2:7" ht="20.25" customHeight="1" x14ac:dyDescent="0.3">
      <c r="B3" s="3"/>
      <c r="C3" s="4"/>
      <c r="D3" s="2"/>
      <c r="E3" s="49"/>
      <c r="F3" s="6"/>
      <c r="G3" s="6"/>
    </row>
    <row r="4" spans="2:7" ht="27.75" customHeight="1" x14ac:dyDescent="0.3">
      <c r="B4" s="3"/>
      <c r="D4" s="2"/>
      <c r="E4" s="49"/>
      <c r="F4" s="6"/>
      <c r="G4" s="6"/>
    </row>
    <row r="5" spans="2:7" ht="20.25" customHeight="1" x14ac:dyDescent="0.3">
      <c r="B5" s="3"/>
      <c r="D5" s="2"/>
      <c r="E5" s="49"/>
      <c r="F5" s="6"/>
      <c r="G5" s="6"/>
    </row>
    <row r="6" spans="2:7" ht="27.75" customHeight="1" x14ac:dyDescent="0.3">
      <c r="B6" s="5"/>
      <c r="F6" s="6"/>
      <c r="G6" s="6"/>
    </row>
    <row r="7" spans="2:7" s="7" customFormat="1" ht="19.5" customHeight="1" thickBot="1" x14ac:dyDescent="0.35">
      <c r="B7" s="20" t="s">
        <v>97</v>
      </c>
      <c r="C7" s="1"/>
      <c r="D7" s="1"/>
      <c r="E7" s="50"/>
      <c r="F7" s="6"/>
      <c r="G7" s="6"/>
    </row>
    <row r="8" spans="2:7" s="7" customFormat="1" ht="39.75" thickBot="1" x14ac:dyDescent="0.35">
      <c r="B8" s="9" t="s">
        <v>0</v>
      </c>
      <c r="C8" s="9" t="s">
        <v>7</v>
      </c>
      <c r="D8" s="9" t="s">
        <v>4</v>
      </c>
      <c r="E8" s="32" t="s">
        <v>1</v>
      </c>
      <c r="F8" s="6"/>
      <c r="G8" s="6"/>
    </row>
    <row r="9" spans="2:7" s="7" customFormat="1" ht="25.5" customHeight="1" thickBot="1" x14ac:dyDescent="0.35">
      <c r="B9" s="92" t="s">
        <v>10</v>
      </c>
      <c r="C9" s="92"/>
      <c r="D9" s="92"/>
      <c r="E9" s="92"/>
      <c r="F9" s="6"/>
      <c r="G9" s="6"/>
    </row>
    <row r="10" spans="2:7" s="7" customFormat="1" ht="36.75" customHeight="1" thickBot="1" x14ac:dyDescent="0.35">
      <c r="B10" s="92" t="s">
        <v>52</v>
      </c>
      <c r="C10" s="92"/>
      <c r="D10" s="92"/>
      <c r="E10" s="92"/>
      <c r="F10" s="6"/>
      <c r="G10" s="6"/>
    </row>
    <row r="11" spans="2:7" s="7" customFormat="1" ht="23.25" customHeight="1" thickBot="1" x14ac:dyDescent="0.35">
      <c r="B11" s="11" t="s">
        <v>79</v>
      </c>
      <c r="C11" s="9" t="s">
        <v>85</v>
      </c>
      <c r="D11" s="13">
        <v>62.16</v>
      </c>
      <c r="E11" s="80">
        <v>322.10000000000002</v>
      </c>
      <c r="F11" s="6"/>
      <c r="G11" s="6"/>
    </row>
    <row r="12" spans="2:7" s="7" customFormat="1" ht="20.25" thickBot="1" x14ac:dyDescent="0.35">
      <c r="B12" s="11" t="s">
        <v>28</v>
      </c>
      <c r="C12" s="9" t="s">
        <v>61</v>
      </c>
      <c r="D12" s="13">
        <v>4.8600000000000003</v>
      </c>
      <c r="E12" s="80">
        <v>23.2</v>
      </c>
      <c r="F12" s="6"/>
      <c r="G12" s="6"/>
    </row>
    <row r="13" spans="2:7" s="7" customFormat="1" ht="20.25" thickBot="1" x14ac:dyDescent="0.35">
      <c r="B13" s="11" t="s">
        <v>13</v>
      </c>
      <c r="C13" s="9">
        <v>124</v>
      </c>
      <c r="D13" s="13">
        <v>20.98</v>
      </c>
      <c r="E13" s="63">
        <v>54.1</v>
      </c>
      <c r="F13" s="6"/>
      <c r="G13" s="6"/>
    </row>
    <row r="14" spans="2:7" s="7" customFormat="1" ht="25.5" customHeight="1" thickBot="1" x14ac:dyDescent="0.35">
      <c r="B14" s="11" t="s">
        <v>30</v>
      </c>
      <c r="C14" s="15">
        <v>514</v>
      </c>
      <c r="D14" s="16">
        <f>SUM(D11:D13)</f>
        <v>88</v>
      </c>
      <c r="E14" s="56">
        <f>E11+E12+E13</f>
        <v>399.40000000000003</v>
      </c>
      <c r="F14" s="6"/>
      <c r="G14" s="6"/>
    </row>
    <row r="15" spans="2:7" s="7" customFormat="1" ht="43.5" customHeight="1" thickBot="1" x14ac:dyDescent="0.35">
      <c r="B15" s="92" t="s">
        <v>53</v>
      </c>
      <c r="C15" s="92"/>
      <c r="D15" s="92"/>
      <c r="E15" s="92"/>
      <c r="F15" s="6"/>
      <c r="G15" s="6"/>
    </row>
    <row r="16" spans="2:7" s="7" customFormat="1" ht="20.25" customHeight="1" thickBot="1" x14ac:dyDescent="0.35">
      <c r="B16" s="17" t="s">
        <v>27</v>
      </c>
      <c r="C16" s="57" t="s">
        <v>35</v>
      </c>
      <c r="D16" s="13">
        <v>47.5</v>
      </c>
      <c r="E16" s="63">
        <v>254.2</v>
      </c>
      <c r="F16" s="6"/>
      <c r="G16" s="6"/>
    </row>
    <row r="17" spans="2:7" s="7" customFormat="1" ht="20.25" customHeight="1" thickBot="1" x14ac:dyDescent="0.35">
      <c r="B17" s="17" t="s">
        <v>6</v>
      </c>
      <c r="C17" s="9">
        <v>180</v>
      </c>
      <c r="D17" s="13">
        <v>12.14</v>
      </c>
      <c r="E17" s="32">
        <v>264.60000000000002</v>
      </c>
      <c r="F17" s="6"/>
      <c r="G17" s="6"/>
    </row>
    <row r="18" spans="2:7" s="7" customFormat="1" ht="21.75" customHeight="1" thickBot="1" x14ac:dyDescent="0.35">
      <c r="B18" s="11" t="s">
        <v>28</v>
      </c>
      <c r="C18" s="9" t="s">
        <v>61</v>
      </c>
      <c r="D18" s="13">
        <v>4.8600000000000003</v>
      </c>
      <c r="E18" s="32">
        <v>23.2</v>
      </c>
      <c r="F18" s="6"/>
      <c r="G18" s="6"/>
    </row>
    <row r="19" spans="2:7" s="7" customFormat="1" ht="20.25" customHeight="1" thickBot="1" x14ac:dyDescent="0.35">
      <c r="B19" s="11" t="s">
        <v>23</v>
      </c>
      <c r="C19" s="9">
        <v>40</v>
      </c>
      <c r="D19" s="13">
        <v>2.5299999999999998</v>
      </c>
      <c r="E19" s="32">
        <v>80</v>
      </c>
      <c r="F19" s="6"/>
      <c r="G19" s="6"/>
    </row>
    <row r="20" spans="2:7" s="7" customFormat="1" ht="21" customHeight="1" thickBot="1" x14ac:dyDescent="0.35">
      <c r="B20" s="17" t="s">
        <v>5</v>
      </c>
      <c r="C20" s="9">
        <v>124</v>
      </c>
      <c r="D20" s="13">
        <v>20.97</v>
      </c>
      <c r="E20" s="32">
        <v>59.3</v>
      </c>
      <c r="F20" s="6"/>
      <c r="G20" s="6"/>
    </row>
    <row r="21" spans="2:7" s="7" customFormat="1" ht="21" customHeight="1" thickBot="1" x14ac:dyDescent="0.35">
      <c r="B21" s="14" t="s">
        <v>3</v>
      </c>
      <c r="C21" s="21">
        <v>654</v>
      </c>
      <c r="D21" s="16">
        <f>D16+D17+D18+D19+D20</f>
        <v>88</v>
      </c>
      <c r="E21" s="36">
        <f>E16+E17+E18+E19+E20</f>
        <v>681.3</v>
      </c>
      <c r="F21" s="6"/>
      <c r="G21" s="6"/>
    </row>
    <row r="22" spans="2:7" s="7" customFormat="1" ht="24" customHeight="1" thickBot="1" x14ac:dyDescent="0.35">
      <c r="B22" s="92" t="s">
        <v>44</v>
      </c>
      <c r="C22" s="92"/>
      <c r="D22" s="92"/>
      <c r="E22" s="92"/>
      <c r="F22" s="6"/>
      <c r="G22" s="6"/>
    </row>
    <row r="23" spans="2:7" s="48" customFormat="1" ht="39.75" thickBot="1" x14ac:dyDescent="0.35">
      <c r="B23" s="83" t="s">
        <v>60</v>
      </c>
      <c r="C23" s="65" t="s">
        <v>96</v>
      </c>
      <c r="D23" s="84">
        <v>14.78</v>
      </c>
      <c r="E23" s="63">
        <v>180.1</v>
      </c>
      <c r="F23" s="47"/>
      <c r="G23" s="47"/>
    </row>
    <row r="24" spans="2:7" s="7" customFormat="1" ht="20.25" thickBot="1" x14ac:dyDescent="0.35">
      <c r="B24" s="85" t="s">
        <v>27</v>
      </c>
      <c r="C24" s="86" t="s">
        <v>35</v>
      </c>
      <c r="D24" s="87">
        <v>47.5</v>
      </c>
      <c r="E24" s="63">
        <v>254.2</v>
      </c>
      <c r="F24" s="6"/>
      <c r="G24" s="6"/>
    </row>
    <row r="25" spans="2:7" s="7" customFormat="1" ht="20.25" thickBot="1" x14ac:dyDescent="0.35">
      <c r="B25" s="67" t="s">
        <v>6</v>
      </c>
      <c r="C25" s="86">
        <v>150</v>
      </c>
      <c r="D25" s="87">
        <v>10.130000000000001</v>
      </c>
      <c r="E25" s="63">
        <v>220.5</v>
      </c>
      <c r="F25" s="6"/>
      <c r="G25" s="6"/>
    </row>
    <row r="26" spans="2:7" s="7" customFormat="1" ht="20.25" customHeight="1" thickBot="1" x14ac:dyDescent="0.35">
      <c r="B26" s="88" t="s">
        <v>64</v>
      </c>
      <c r="C26" s="86">
        <v>200</v>
      </c>
      <c r="D26" s="87">
        <v>8.24</v>
      </c>
      <c r="E26" s="63">
        <v>48.4</v>
      </c>
      <c r="F26" s="6"/>
      <c r="G26" s="6"/>
    </row>
    <row r="27" spans="2:7" s="7" customFormat="1" ht="21" customHeight="1" thickBot="1" x14ac:dyDescent="0.35">
      <c r="B27" s="67" t="s">
        <v>23</v>
      </c>
      <c r="C27" s="86">
        <v>37</v>
      </c>
      <c r="D27" s="87">
        <v>2.35</v>
      </c>
      <c r="E27" s="63">
        <v>74</v>
      </c>
      <c r="F27" s="6"/>
      <c r="G27" s="6"/>
    </row>
    <row r="28" spans="2:7" s="7" customFormat="1" ht="23.25" customHeight="1" thickBot="1" x14ac:dyDescent="0.35">
      <c r="B28" s="81" t="s">
        <v>3</v>
      </c>
      <c r="C28" s="70">
        <v>747</v>
      </c>
      <c r="D28" s="71">
        <f>SUM(D23:D27)</f>
        <v>82.999999999999986</v>
      </c>
      <c r="E28" s="79">
        <f>E23+E24+E25+E26+E27</f>
        <v>777.19999999999993</v>
      </c>
      <c r="F28" s="6"/>
      <c r="G28" s="6"/>
    </row>
    <row r="29" spans="2:7" s="7" customFormat="1" ht="24.75" customHeight="1" thickBot="1" x14ac:dyDescent="0.35">
      <c r="B29" s="93" t="s">
        <v>42</v>
      </c>
      <c r="C29" s="93"/>
      <c r="D29" s="93"/>
      <c r="E29" s="93"/>
      <c r="F29" s="6"/>
      <c r="G29" s="6"/>
    </row>
    <row r="30" spans="2:7" s="7" customFormat="1" ht="39.75" thickBot="1" x14ac:dyDescent="0.35">
      <c r="B30" s="83" t="s">
        <v>60</v>
      </c>
      <c r="C30" s="68" t="s">
        <v>98</v>
      </c>
      <c r="D30" s="69">
        <v>17.28</v>
      </c>
      <c r="E30" s="63">
        <v>184.1</v>
      </c>
      <c r="F30" s="6"/>
      <c r="G30" s="6"/>
    </row>
    <row r="31" spans="2:7" s="7" customFormat="1" ht="20.25" thickBot="1" x14ac:dyDescent="0.35">
      <c r="B31" s="17" t="s">
        <v>27</v>
      </c>
      <c r="C31" s="23" t="s">
        <v>35</v>
      </c>
      <c r="D31" s="24">
        <v>47.5</v>
      </c>
      <c r="E31" s="63">
        <v>254.2</v>
      </c>
      <c r="F31" s="6"/>
      <c r="G31" s="6"/>
    </row>
    <row r="32" spans="2:7" s="7" customFormat="1" ht="20.25" thickBot="1" x14ac:dyDescent="0.35">
      <c r="B32" s="11" t="s">
        <v>6</v>
      </c>
      <c r="C32" s="9">
        <v>180</v>
      </c>
      <c r="D32" s="13">
        <v>12.14</v>
      </c>
      <c r="E32" s="32">
        <v>264.60000000000002</v>
      </c>
      <c r="F32" s="6"/>
      <c r="G32" s="6"/>
    </row>
    <row r="33" spans="2:8" s="7" customFormat="1" ht="20.25" customHeight="1" thickBot="1" x14ac:dyDescent="0.35">
      <c r="B33" s="22" t="s">
        <v>64</v>
      </c>
      <c r="C33" s="23">
        <v>200</v>
      </c>
      <c r="D33" s="24">
        <v>8.24</v>
      </c>
      <c r="E33" s="32">
        <v>48.4</v>
      </c>
      <c r="F33" s="6"/>
      <c r="G33" s="6"/>
    </row>
    <row r="34" spans="2:8" s="7" customFormat="1" ht="20.25" customHeight="1" thickBot="1" x14ac:dyDescent="0.35">
      <c r="B34" s="11" t="s">
        <v>23</v>
      </c>
      <c r="C34" s="23">
        <v>45</v>
      </c>
      <c r="D34" s="24">
        <v>2.84</v>
      </c>
      <c r="E34" s="32">
        <v>90</v>
      </c>
      <c r="F34" s="6"/>
      <c r="G34" s="6"/>
    </row>
    <row r="35" spans="2:8" s="7" customFormat="1" ht="20.25" thickBot="1" x14ac:dyDescent="0.35">
      <c r="B35" s="14" t="s">
        <v>3</v>
      </c>
      <c r="C35" s="15">
        <v>788</v>
      </c>
      <c r="D35" s="16">
        <f>SUM(D30:D34)</f>
        <v>88</v>
      </c>
      <c r="E35" s="36">
        <f>E30+E31+E32+E33+E34</f>
        <v>841.3</v>
      </c>
      <c r="F35" s="6"/>
      <c r="G35" s="6"/>
    </row>
    <row r="36" spans="2:8" s="7" customFormat="1" ht="22.5" customHeight="1" thickBot="1" x14ac:dyDescent="0.35">
      <c r="B36" s="92" t="s">
        <v>43</v>
      </c>
      <c r="C36" s="92"/>
      <c r="D36" s="92"/>
      <c r="E36" s="92"/>
      <c r="F36" s="6"/>
      <c r="G36" s="6"/>
    </row>
    <row r="37" spans="2:8" s="7" customFormat="1" ht="20.25" thickBot="1" x14ac:dyDescent="0.35">
      <c r="B37" s="11" t="s">
        <v>65</v>
      </c>
      <c r="C37" s="9">
        <v>100</v>
      </c>
      <c r="D37" s="13">
        <v>13.46</v>
      </c>
      <c r="E37" s="32">
        <v>228.8</v>
      </c>
      <c r="F37" s="6"/>
      <c r="G37" s="6"/>
    </row>
    <row r="38" spans="2:8" s="7" customFormat="1" ht="20.25" thickBot="1" x14ac:dyDescent="0.35">
      <c r="B38" s="11" t="s">
        <v>24</v>
      </c>
      <c r="C38" s="9">
        <v>200</v>
      </c>
      <c r="D38" s="13">
        <v>6.83</v>
      </c>
      <c r="E38" s="63">
        <v>64.8</v>
      </c>
      <c r="F38" s="6"/>
      <c r="G38" s="6"/>
    </row>
    <row r="39" spans="2:8" s="7" customFormat="1" ht="20.25" thickBot="1" x14ac:dyDescent="0.35">
      <c r="B39" s="11" t="s">
        <v>5</v>
      </c>
      <c r="C39" s="9">
        <v>117</v>
      </c>
      <c r="D39" s="13">
        <v>19.71</v>
      </c>
      <c r="E39" s="32">
        <v>52</v>
      </c>
      <c r="F39" s="6"/>
      <c r="G39" s="6"/>
    </row>
    <row r="40" spans="2:8" s="7" customFormat="1" ht="19.5" customHeight="1" thickBot="1" x14ac:dyDescent="0.35">
      <c r="B40" s="14" t="s">
        <v>3</v>
      </c>
      <c r="C40" s="15">
        <v>417</v>
      </c>
      <c r="D40" s="16">
        <f>SUM(D37:D39)</f>
        <v>40</v>
      </c>
      <c r="E40" s="36">
        <f>E37+E38+E39</f>
        <v>345.6</v>
      </c>
      <c r="F40" s="6"/>
      <c r="G40" s="6"/>
    </row>
    <row r="41" spans="2:8" ht="3.75" customHeight="1" x14ac:dyDescent="0.3">
      <c r="B41" s="5"/>
      <c r="F41" s="6"/>
      <c r="G41" s="6"/>
    </row>
    <row r="42" spans="2:8" ht="17.25" customHeight="1" x14ac:dyDescent="0.3">
      <c r="B42" s="103"/>
      <c r="C42" s="26"/>
      <c r="D42" s="26"/>
      <c r="E42" s="51"/>
      <c r="F42" s="6"/>
      <c r="G42" s="6"/>
      <c r="H42" s="6"/>
    </row>
    <row r="43" spans="2:8" ht="6.75" customHeight="1" x14ac:dyDescent="0.3">
      <c r="B43" s="103"/>
      <c r="C43" s="26"/>
      <c r="D43" s="26"/>
      <c r="E43" s="51"/>
      <c r="F43" s="6"/>
      <c r="G43" s="6"/>
      <c r="H43" s="6"/>
    </row>
    <row r="44" spans="2:8" x14ac:dyDescent="0.3">
      <c r="B44" s="103"/>
      <c r="C44" s="26"/>
      <c r="D44" s="26"/>
      <c r="E44" s="51"/>
      <c r="F44" s="6"/>
      <c r="G44" s="6"/>
      <c r="H44" s="6"/>
    </row>
    <row r="45" spans="2:8" x14ac:dyDescent="0.3">
      <c r="B45" s="6"/>
      <c r="C45" s="6"/>
      <c r="D45" s="25"/>
    </row>
  </sheetData>
  <mergeCells count="6">
    <mergeCell ref="B36:E36"/>
    <mergeCell ref="B9:E9"/>
    <mergeCell ref="B15:E15"/>
    <mergeCell ref="B22:E22"/>
    <mergeCell ref="B29:E29"/>
    <mergeCell ref="B10:E10"/>
  </mergeCells>
  <pageMargins left="0.28000000000000003" right="0.24" top="0.28999999999999998" bottom="0" header="0.31496062992125984" footer="0.31496062992125984"/>
  <pageSetup paperSize="9" scale="8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1">
    <tabColor rgb="FF92D050"/>
  </sheetPr>
  <dimension ref="A1:O52"/>
  <sheetViews>
    <sheetView view="pageBreakPreview" topLeftCell="A30" zoomScale="70" zoomScaleNormal="100" zoomScaleSheetLayoutView="70" workbookViewId="0">
      <selection activeCell="B36" sqref="B36:E36"/>
    </sheetView>
  </sheetViews>
  <sheetFormatPr defaultRowHeight="19.5" x14ac:dyDescent="0.3"/>
  <cols>
    <col min="1" max="1" width="0.140625" style="1" customWidth="1"/>
    <col min="2" max="2" width="62.42578125" style="1" customWidth="1"/>
    <col min="3" max="3" width="18.42578125" style="1" customWidth="1"/>
    <col min="4" max="4" width="18.85546875" style="39" customWidth="1"/>
    <col min="5" max="5" width="21" style="49" customWidth="1"/>
    <col min="6" max="16384" width="9.140625" style="1"/>
  </cols>
  <sheetData>
    <row r="1" spans="2:7" ht="6.75" customHeight="1" x14ac:dyDescent="0.3">
      <c r="D1" s="2"/>
    </row>
    <row r="2" spans="2:7" ht="20.25" customHeight="1" x14ac:dyDescent="0.3">
      <c r="B2" s="3"/>
      <c r="D2" s="2"/>
    </row>
    <row r="3" spans="2:7" ht="20.25" customHeight="1" x14ac:dyDescent="0.3">
      <c r="B3" s="3"/>
      <c r="C3" s="4"/>
      <c r="D3" s="2"/>
    </row>
    <row r="4" spans="2:7" ht="27.75" customHeight="1" x14ac:dyDescent="0.3">
      <c r="B4" s="3"/>
      <c r="D4" s="2"/>
    </row>
    <row r="5" spans="2:7" ht="20.25" customHeight="1" x14ac:dyDescent="0.3">
      <c r="B5" s="3"/>
      <c r="D5" s="2"/>
    </row>
    <row r="6" spans="2:7" ht="4.5" customHeight="1" x14ac:dyDescent="0.3">
      <c r="D6" s="1"/>
    </row>
    <row r="7" spans="2:7" s="7" customFormat="1" ht="28.5" customHeight="1" thickBot="1" x14ac:dyDescent="0.35">
      <c r="B7" s="20" t="s">
        <v>99</v>
      </c>
      <c r="C7" s="26"/>
      <c r="D7" s="27"/>
      <c r="E7" s="51"/>
    </row>
    <row r="8" spans="2:7" s="7" customFormat="1" ht="33" customHeight="1" thickBot="1" x14ac:dyDescent="0.3">
      <c r="B8" s="9" t="s">
        <v>0</v>
      </c>
      <c r="C8" s="9" t="s">
        <v>7</v>
      </c>
      <c r="D8" s="9" t="s">
        <v>4</v>
      </c>
      <c r="E8" s="32" t="s">
        <v>1</v>
      </c>
      <c r="F8" s="28"/>
      <c r="G8" s="28"/>
    </row>
    <row r="9" spans="2:7" s="7" customFormat="1" ht="21.75" customHeight="1" thickBot="1" x14ac:dyDescent="0.3">
      <c r="B9" s="96" t="s">
        <v>8</v>
      </c>
      <c r="C9" s="97"/>
      <c r="D9" s="97"/>
      <c r="E9" s="98"/>
    </row>
    <row r="10" spans="2:7" s="7" customFormat="1" ht="38.25" customHeight="1" thickBot="1" x14ac:dyDescent="0.3">
      <c r="B10" s="94" t="s">
        <v>66</v>
      </c>
      <c r="C10" s="94"/>
      <c r="D10" s="94"/>
      <c r="E10" s="94"/>
    </row>
    <row r="11" spans="2:7" s="74" customFormat="1" ht="21" customHeight="1" thickBot="1" x14ac:dyDescent="0.3">
      <c r="B11" s="67" t="s">
        <v>68</v>
      </c>
      <c r="C11" s="68">
        <v>30</v>
      </c>
      <c r="D11" s="69">
        <v>10.43</v>
      </c>
      <c r="E11" s="63">
        <v>17.399999999999999</v>
      </c>
    </row>
    <row r="12" spans="2:7" s="7" customFormat="1" ht="30.75" customHeight="1" thickBot="1" x14ac:dyDescent="0.3">
      <c r="B12" s="11" t="s">
        <v>49</v>
      </c>
      <c r="C12" s="9" t="s">
        <v>69</v>
      </c>
      <c r="D12" s="13">
        <v>53.34</v>
      </c>
      <c r="E12" s="63">
        <v>391.6</v>
      </c>
    </row>
    <row r="13" spans="2:7" s="7" customFormat="1" ht="22.5" customHeight="1" thickBot="1" x14ac:dyDescent="0.3">
      <c r="B13" s="11" t="s">
        <v>9</v>
      </c>
      <c r="C13" s="30">
        <v>180</v>
      </c>
      <c r="D13" s="31">
        <v>17.760000000000002</v>
      </c>
      <c r="E13" s="63">
        <v>252.2</v>
      </c>
    </row>
    <row r="14" spans="2:7" s="7" customFormat="1" ht="21" customHeight="1" thickBot="1" x14ac:dyDescent="0.3">
      <c r="B14" s="22" t="s">
        <v>29</v>
      </c>
      <c r="C14" s="30" t="s">
        <v>70</v>
      </c>
      <c r="D14" s="31">
        <v>4.03</v>
      </c>
      <c r="E14" s="63">
        <v>21.4</v>
      </c>
    </row>
    <row r="15" spans="2:7" s="7" customFormat="1" ht="23.25" customHeight="1" thickBot="1" x14ac:dyDescent="0.3">
      <c r="B15" s="11" t="s">
        <v>23</v>
      </c>
      <c r="C15" s="30">
        <v>39</v>
      </c>
      <c r="D15" s="31">
        <v>2.44</v>
      </c>
      <c r="E15" s="32">
        <v>78</v>
      </c>
    </row>
    <row r="16" spans="2:7" s="7" customFormat="1" ht="21" customHeight="1" thickBot="1" x14ac:dyDescent="0.3">
      <c r="B16" s="33" t="s">
        <v>3</v>
      </c>
      <c r="C16" s="34">
        <v>597</v>
      </c>
      <c r="D16" s="35">
        <f>SUM(D11:D15)</f>
        <v>88</v>
      </c>
      <c r="E16" s="36">
        <f>E11+E12+E13+E14+E15</f>
        <v>760.6</v>
      </c>
    </row>
    <row r="17" spans="2:5" s="7" customFormat="1" ht="39.75" customHeight="1" thickBot="1" x14ac:dyDescent="0.3">
      <c r="B17" s="94" t="s">
        <v>67</v>
      </c>
      <c r="C17" s="94"/>
      <c r="D17" s="94"/>
      <c r="E17" s="94"/>
    </row>
    <row r="18" spans="2:5" s="74" customFormat="1" ht="23.25" customHeight="1" thickBot="1" x14ac:dyDescent="0.3">
      <c r="B18" s="73" t="s">
        <v>68</v>
      </c>
      <c r="C18" s="75">
        <v>20</v>
      </c>
      <c r="D18" s="76">
        <v>6.96</v>
      </c>
      <c r="E18" s="64">
        <v>11.6</v>
      </c>
    </row>
    <row r="19" spans="2:5" s="7" customFormat="1" ht="33.75" customHeight="1" thickBot="1" x14ac:dyDescent="0.3">
      <c r="B19" s="55" t="s">
        <v>49</v>
      </c>
      <c r="C19" s="60" t="s">
        <v>69</v>
      </c>
      <c r="D19" s="61">
        <v>53.34</v>
      </c>
      <c r="E19" s="64">
        <v>391.6</v>
      </c>
    </row>
    <row r="20" spans="2:5" s="7" customFormat="1" ht="21.75" customHeight="1" thickBot="1" x14ac:dyDescent="0.3">
      <c r="B20" s="55" t="s">
        <v>9</v>
      </c>
      <c r="C20" s="60">
        <v>180</v>
      </c>
      <c r="D20" s="61">
        <v>17.760000000000002</v>
      </c>
      <c r="E20" s="62">
        <v>252.2</v>
      </c>
    </row>
    <row r="21" spans="2:5" s="7" customFormat="1" ht="23.25" customHeight="1" thickBot="1" x14ac:dyDescent="0.3">
      <c r="B21" s="59" t="s">
        <v>14</v>
      </c>
      <c r="C21" s="60">
        <v>200</v>
      </c>
      <c r="D21" s="61">
        <v>7.44</v>
      </c>
      <c r="E21" s="62">
        <v>44</v>
      </c>
    </row>
    <row r="22" spans="2:5" s="7" customFormat="1" ht="23.25" customHeight="1" thickBot="1" x14ac:dyDescent="0.3">
      <c r="B22" s="55" t="s">
        <v>23</v>
      </c>
      <c r="C22" s="60">
        <v>40</v>
      </c>
      <c r="D22" s="61">
        <v>2.5</v>
      </c>
      <c r="E22" s="62">
        <v>80</v>
      </c>
    </row>
    <row r="23" spans="2:5" s="7" customFormat="1" ht="23.25" customHeight="1" thickBot="1" x14ac:dyDescent="0.3">
      <c r="B23" s="58" t="s">
        <v>3</v>
      </c>
      <c r="C23" s="34">
        <v>580</v>
      </c>
      <c r="D23" s="35">
        <f>D18+D19+D20+D21+D22</f>
        <v>88</v>
      </c>
      <c r="E23" s="36">
        <f>E18+E19+E20+E21+E22</f>
        <v>779.40000000000009</v>
      </c>
    </row>
    <row r="24" spans="2:5" s="7" customFormat="1" ht="21.75" customHeight="1" thickBot="1" x14ac:dyDescent="0.3">
      <c r="B24" s="95" t="s">
        <v>44</v>
      </c>
      <c r="C24" s="95"/>
      <c r="D24" s="95"/>
      <c r="E24" s="95"/>
    </row>
    <row r="25" spans="2:5" s="7" customFormat="1" ht="24" customHeight="1" thickBot="1" x14ac:dyDescent="0.35">
      <c r="B25" s="22" t="s">
        <v>45</v>
      </c>
      <c r="C25" s="23" t="s">
        <v>63</v>
      </c>
      <c r="D25" s="37">
        <v>11.98</v>
      </c>
      <c r="E25" s="63">
        <v>121.5</v>
      </c>
    </row>
    <row r="26" spans="2:5" s="7" customFormat="1" ht="20.25" thickBot="1" x14ac:dyDescent="0.3">
      <c r="B26" s="11" t="s">
        <v>71</v>
      </c>
      <c r="C26" s="23">
        <v>90</v>
      </c>
      <c r="D26" s="24">
        <v>46.06</v>
      </c>
      <c r="E26" s="65">
        <v>320.60000000000002</v>
      </c>
    </row>
    <row r="27" spans="2:5" s="7" customFormat="1" ht="25.5" customHeight="1" thickBot="1" x14ac:dyDescent="0.3">
      <c r="B27" s="11" t="s">
        <v>9</v>
      </c>
      <c r="C27" s="23">
        <v>150</v>
      </c>
      <c r="D27" s="24">
        <v>14.8</v>
      </c>
      <c r="E27" s="30">
        <v>210.2</v>
      </c>
    </row>
    <row r="28" spans="2:5" s="7" customFormat="1" ht="26.25" customHeight="1" thickBot="1" x14ac:dyDescent="0.3">
      <c r="B28" s="22" t="s">
        <v>14</v>
      </c>
      <c r="C28" s="23">
        <v>200</v>
      </c>
      <c r="D28" s="24">
        <v>7.44</v>
      </c>
      <c r="E28" s="32">
        <v>44</v>
      </c>
    </row>
    <row r="29" spans="2:5" s="7" customFormat="1" ht="25.5" customHeight="1" thickBot="1" x14ac:dyDescent="0.3">
      <c r="B29" s="11" t="s">
        <v>23</v>
      </c>
      <c r="C29" s="23">
        <v>43</v>
      </c>
      <c r="D29" s="24">
        <v>2.72</v>
      </c>
      <c r="E29" s="32">
        <v>86</v>
      </c>
    </row>
    <row r="30" spans="2:5" s="7" customFormat="1" ht="24" customHeight="1" thickBot="1" x14ac:dyDescent="0.3">
      <c r="B30" s="33" t="s">
        <v>3</v>
      </c>
      <c r="C30" s="34">
        <v>738</v>
      </c>
      <c r="D30" s="35">
        <f>SUM(D25:D29)</f>
        <v>83</v>
      </c>
      <c r="E30" s="36">
        <f>E25+E26+E27+E28+E29</f>
        <v>782.3</v>
      </c>
    </row>
    <row r="31" spans="2:5" s="7" customFormat="1" ht="22.5" customHeight="1" thickBot="1" x14ac:dyDescent="0.3">
      <c r="B31" s="92" t="s">
        <v>42</v>
      </c>
      <c r="C31" s="92"/>
      <c r="D31" s="92"/>
      <c r="E31" s="92"/>
    </row>
    <row r="32" spans="2:5" s="7" customFormat="1" ht="24" customHeight="1" thickBot="1" x14ac:dyDescent="0.35">
      <c r="B32" s="22" t="s">
        <v>45</v>
      </c>
      <c r="C32" s="23" t="s">
        <v>94</v>
      </c>
      <c r="D32" s="37">
        <v>9.9499999999999993</v>
      </c>
      <c r="E32" s="32">
        <v>121.5</v>
      </c>
    </row>
    <row r="33" spans="1:15" s="7" customFormat="1" ht="29.25" customHeight="1" thickBot="1" x14ac:dyDescent="0.3">
      <c r="B33" s="22" t="s">
        <v>90</v>
      </c>
      <c r="C33" s="23" t="s">
        <v>91</v>
      </c>
      <c r="D33" s="24">
        <v>50.88</v>
      </c>
      <c r="E33" s="30">
        <v>212.9</v>
      </c>
    </row>
    <row r="34" spans="1:15" s="7" customFormat="1" ht="24" customHeight="1" thickBot="1" x14ac:dyDescent="0.3">
      <c r="B34" s="22" t="s">
        <v>11</v>
      </c>
      <c r="C34" s="23">
        <v>180</v>
      </c>
      <c r="D34" s="24">
        <v>17.649999999999999</v>
      </c>
      <c r="E34" s="30">
        <v>196.2</v>
      </c>
    </row>
    <row r="35" spans="1:15" s="7" customFormat="1" ht="24" customHeight="1" thickBot="1" x14ac:dyDescent="0.3">
      <c r="B35" s="22" t="s">
        <v>14</v>
      </c>
      <c r="C35" s="23">
        <v>200</v>
      </c>
      <c r="D35" s="24">
        <v>7.44</v>
      </c>
      <c r="E35" s="32">
        <v>44</v>
      </c>
    </row>
    <row r="36" spans="1:15" s="7" customFormat="1" ht="23.25" customHeight="1" thickBot="1" x14ac:dyDescent="0.3">
      <c r="B36" s="11" t="s">
        <v>23</v>
      </c>
      <c r="C36" s="23">
        <v>33</v>
      </c>
      <c r="D36" s="24">
        <v>2.08</v>
      </c>
      <c r="E36" s="32">
        <v>66</v>
      </c>
    </row>
    <row r="37" spans="1:15" s="7" customFormat="1" ht="19.5" customHeight="1" thickBot="1" x14ac:dyDescent="0.3">
      <c r="B37" s="33" t="s">
        <v>3</v>
      </c>
      <c r="C37" s="34">
        <v>776</v>
      </c>
      <c r="D37" s="35">
        <f>SUM(D32:D36)</f>
        <v>87.999999999999986</v>
      </c>
      <c r="E37" s="36">
        <f>E32+E33+E34+E35+E36</f>
        <v>640.59999999999991</v>
      </c>
    </row>
    <row r="38" spans="1:15" s="7" customFormat="1" ht="21" customHeight="1" thickBot="1" x14ac:dyDescent="0.3">
      <c r="B38" s="92" t="s">
        <v>43</v>
      </c>
      <c r="C38" s="92"/>
      <c r="D38" s="92"/>
      <c r="E38" s="92"/>
    </row>
    <row r="39" spans="1:15" s="7" customFormat="1" ht="22.5" customHeight="1" thickBot="1" x14ac:dyDescent="0.3">
      <c r="B39" s="11" t="s">
        <v>26</v>
      </c>
      <c r="C39" s="9">
        <v>70</v>
      </c>
      <c r="D39" s="13">
        <v>13.01</v>
      </c>
      <c r="E39" s="32">
        <v>242.9</v>
      </c>
    </row>
    <row r="40" spans="1:15" s="7" customFormat="1" ht="21" customHeight="1" thickBot="1" x14ac:dyDescent="0.3">
      <c r="A40" s="38"/>
      <c r="B40" s="11" t="s">
        <v>72</v>
      </c>
      <c r="C40" s="9">
        <v>200</v>
      </c>
      <c r="D40" s="13">
        <v>7.18</v>
      </c>
      <c r="E40" s="63">
        <v>38.799999999999997</v>
      </c>
    </row>
    <row r="41" spans="1:15" s="38" customFormat="1" ht="22.5" customHeight="1" thickBot="1" x14ac:dyDescent="0.3">
      <c r="B41" s="11" t="s">
        <v>5</v>
      </c>
      <c r="C41" s="9">
        <v>117</v>
      </c>
      <c r="D41" s="13">
        <v>19.809999999999999</v>
      </c>
      <c r="E41" s="32">
        <v>52</v>
      </c>
    </row>
    <row r="42" spans="1:15" s="7" customFormat="1" ht="20.25" customHeight="1" thickBot="1" x14ac:dyDescent="0.3">
      <c r="A42" s="38"/>
      <c r="B42" s="14" t="s">
        <v>3</v>
      </c>
      <c r="C42" s="15">
        <v>387</v>
      </c>
      <c r="D42" s="16">
        <f>SUM(D39:D41)</f>
        <v>40</v>
      </c>
      <c r="E42" s="36">
        <f>E39+E40+E41</f>
        <v>333.7</v>
      </c>
    </row>
    <row r="43" spans="1:15" ht="8.25" customHeight="1" x14ac:dyDescent="0.3">
      <c r="B43" s="5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6.5" hidden="1" customHeight="1" x14ac:dyDescent="0.3">
      <c r="B44" s="5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7.25" customHeight="1" x14ac:dyDescent="0.3">
      <c r="B45" s="103"/>
      <c r="C45" s="26"/>
      <c r="D45" s="27"/>
      <c r="E45" s="51"/>
      <c r="F45" s="6"/>
      <c r="G45" s="6"/>
      <c r="H45" s="6"/>
    </row>
    <row r="46" spans="1:15" ht="4.5" customHeight="1" x14ac:dyDescent="0.3">
      <c r="B46" s="103"/>
      <c r="C46" s="26"/>
      <c r="D46" s="27"/>
      <c r="E46" s="51"/>
      <c r="F46" s="6"/>
      <c r="G46" s="6"/>
      <c r="H46" s="6"/>
    </row>
    <row r="47" spans="1:15" x14ac:dyDescent="0.3">
      <c r="B47" s="103"/>
      <c r="C47" s="26"/>
      <c r="D47" s="27"/>
      <c r="E47" s="51"/>
      <c r="F47" s="6"/>
      <c r="G47" s="6"/>
      <c r="H47" s="6"/>
    </row>
    <row r="48" spans="1:15" x14ac:dyDescent="0.3">
      <c r="B48" s="40"/>
      <c r="C48" s="6"/>
      <c r="D48" s="41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3">
      <c r="B49" s="40"/>
      <c r="C49" s="6"/>
      <c r="D49" s="41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3">
      <c r="B50" s="6"/>
      <c r="C50" s="6"/>
      <c r="D50" s="41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3">
      <c r="B51" s="6"/>
      <c r="C51" s="6"/>
      <c r="D51" s="41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3">
      <c r="B52" s="6"/>
      <c r="C52" s="6"/>
      <c r="D52" s="41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6">
    <mergeCell ref="B10:E10"/>
    <mergeCell ref="B24:E24"/>
    <mergeCell ref="B31:E31"/>
    <mergeCell ref="B38:E38"/>
    <mergeCell ref="B9:E9"/>
    <mergeCell ref="B17:E17"/>
  </mergeCells>
  <pageMargins left="0.28999999999999998" right="0.32" top="0.28999999999999998" bottom="0" header="0.31496062992125984" footer="0.2"/>
  <pageSetup paperSize="9" scale="80" orientation="portrait" horizontalDpi="300" verticalDpi="300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4">
    <tabColor rgb="FF92D050"/>
  </sheetPr>
  <dimension ref="B1:G46"/>
  <sheetViews>
    <sheetView view="pageBreakPreview" topLeftCell="A13" zoomScale="70" zoomScaleNormal="100" zoomScaleSheetLayoutView="70" workbookViewId="0">
      <selection activeCell="B36" sqref="B36:E36"/>
    </sheetView>
  </sheetViews>
  <sheetFormatPr defaultRowHeight="19.5" x14ac:dyDescent="0.3"/>
  <cols>
    <col min="1" max="1" width="2.28515625" style="1" customWidth="1"/>
    <col min="2" max="2" width="54.7109375" style="1" customWidth="1"/>
    <col min="3" max="3" width="17.28515625" style="1" customWidth="1"/>
    <col min="4" max="4" width="18.28515625" style="19" customWidth="1"/>
    <col min="5" max="5" width="21.42578125" style="50" customWidth="1"/>
    <col min="6" max="16384" width="9.140625" style="1"/>
  </cols>
  <sheetData>
    <row r="1" spans="2:7" ht="15.75" customHeight="1" x14ac:dyDescent="0.3">
      <c r="D1" s="2"/>
      <c r="E1" s="49"/>
    </row>
    <row r="2" spans="2:7" ht="20.25" customHeight="1" x14ac:dyDescent="0.3">
      <c r="B2" s="3"/>
      <c r="D2" s="2"/>
      <c r="E2" s="49"/>
    </row>
    <row r="3" spans="2:7" ht="20.25" customHeight="1" x14ac:dyDescent="0.3">
      <c r="B3" s="3"/>
      <c r="C3" s="4"/>
      <c r="D3" s="2"/>
      <c r="E3" s="49"/>
    </row>
    <row r="4" spans="2:7" ht="27.75" customHeight="1" x14ac:dyDescent="0.3">
      <c r="B4" s="3"/>
      <c r="D4" s="2"/>
      <c r="E4" s="49"/>
    </row>
    <row r="5" spans="2:7" ht="20.25" customHeight="1" x14ac:dyDescent="0.3">
      <c r="B5" s="3"/>
      <c r="D5" s="2"/>
      <c r="E5" s="49"/>
    </row>
    <row r="6" spans="2:7" ht="2.25" customHeight="1" x14ac:dyDescent="0.3">
      <c r="B6" s="5"/>
    </row>
    <row r="7" spans="2:7" ht="3.75" hidden="1" customHeight="1" x14ac:dyDescent="0.3">
      <c r="B7" s="5"/>
    </row>
    <row r="8" spans="2:7" s="7" customFormat="1" ht="27.75" customHeight="1" thickBot="1" x14ac:dyDescent="0.35">
      <c r="B8" s="20" t="s">
        <v>100</v>
      </c>
      <c r="C8" s="1"/>
      <c r="D8" s="1"/>
      <c r="E8" s="50"/>
    </row>
    <row r="9" spans="2:7" s="7" customFormat="1" ht="39.75" thickBot="1" x14ac:dyDescent="0.3">
      <c r="B9" s="9" t="s">
        <v>0</v>
      </c>
      <c r="C9" s="9" t="s">
        <v>7</v>
      </c>
      <c r="D9" s="9" t="s">
        <v>4</v>
      </c>
      <c r="E9" s="32" t="s">
        <v>1</v>
      </c>
      <c r="F9" s="28"/>
      <c r="G9" s="28"/>
    </row>
    <row r="10" spans="2:7" s="7" customFormat="1" ht="24" customHeight="1" thickBot="1" x14ac:dyDescent="0.3">
      <c r="B10" s="96" t="s">
        <v>8</v>
      </c>
      <c r="C10" s="97"/>
      <c r="D10" s="97"/>
      <c r="E10" s="98"/>
    </row>
    <row r="11" spans="2:7" s="7" customFormat="1" ht="33" customHeight="1" thickBot="1" x14ac:dyDescent="0.3">
      <c r="B11" s="92" t="s">
        <v>57</v>
      </c>
      <c r="C11" s="92"/>
      <c r="D11" s="92"/>
      <c r="E11" s="92"/>
    </row>
    <row r="12" spans="2:7" s="7" customFormat="1" ht="39.75" thickBot="1" x14ac:dyDescent="0.3">
      <c r="B12" s="67" t="s">
        <v>76</v>
      </c>
      <c r="C12" s="68" t="s">
        <v>63</v>
      </c>
      <c r="D12" s="69">
        <v>20.94</v>
      </c>
      <c r="E12" s="63">
        <v>239.4</v>
      </c>
    </row>
    <row r="13" spans="2:7" s="7" customFormat="1" ht="20.25" thickBot="1" x14ac:dyDescent="0.3">
      <c r="B13" s="67" t="s">
        <v>81</v>
      </c>
      <c r="C13" s="68" t="s">
        <v>73</v>
      </c>
      <c r="D13" s="69">
        <v>39.74</v>
      </c>
      <c r="E13" s="63">
        <v>186.9</v>
      </c>
    </row>
    <row r="14" spans="2:7" s="7" customFormat="1" ht="20.25" thickBot="1" x14ac:dyDescent="0.3">
      <c r="B14" s="67" t="s">
        <v>28</v>
      </c>
      <c r="C14" s="68" t="s">
        <v>95</v>
      </c>
      <c r="D14" s="69">
        <v>3.94</v>
      </c>
      <c r="E14" s="63">
        <v>22</v>
      </c>
    </row>
    <row r="15" spans="2:7" s="7" customFormat="1" ht="20.25" thickBot="1" x14ac:dyDescent="0.3">
      <c r="B15" s="67" t="s">
        <v>13</v>
      </c>
      <c r="C15" s="68">
        <v>138</v>
      </c>
      <c r="D15" s="69">
        <v>23.38</v>
      </c>
      <c r="E15" s="63">
        <v>58.4</v>
      </c>
    </row>
    <row r="16" spans="2:7" s="7" customFormat="1" ht="20.25" thickBot="1" x14ac:dyDescent="0.3">
      <c r="B16" s="67" t="s">
        <v>30</v>
      </c>
      <c r="C16" s="70">
        <v>660</v>
      </c>
      <c r="D16" s="71">
        <f>D12+D14+D15+D13</f>
        <v>88</v>
      </c>
      <c r="E16" s="72">
        <f>E12+E14+E15</f>
        <v>319.79999999999995</v>
      </c>
    </row>
    <row r="17" spans="2:5" s="10" customFormat="1" ht="32.25" customHeight="1" thickBot="1" x14ac:dyDescent="0.35">
      <c r="B17" s="99" t="s">
        <v>58</v>
      </c>
      <c r="C17" s="100"/>
      <c r="D17" s="100"/>
      <c r="E17" s="101"/>
    </row>
    <row r="18" spans="2:5" s="7" customFormat="1" ht="39.75" thickBot="1" x14ac:dyDescent="0.3">
      <c r="B18" s="67" t="s">
        <v>82</v>
      </c>
      <c r="C18" s="68" t="s">
        <v>83</v>
      </c>
      <c r="D18" s="69">
        <v>48.24</v>
      </c>
      <c r="E18" s="63">
        <v>311.2</v>
      </c>
    </row>
    <row r="19" spans="2:5" s="7" customFormat="1" ht="20.25" thickBot="1" x14ac:dyDescent="0.3">
      <c r="B19" s="11" t="s">
        <v>84</v>
      </c>
      <c r="C19" s="9">
        <v>180</v>
      </c>
      <c r="D19" s="13">
        <v>13.52</v>
      </c>
      <c r="E19" s="63">
        <v>169.2</v>
      </c>
    </row>
    <row r="20" spans="2:5" s="7" customFormat="1" ht="20.25" thickBot="1" x14ac:dyDescent="0.3">
      <c r="B20" s="11" t="s">
        <v>28</v>
      </c>
      <c r="C20" s="9" t="s">
        <v>95</v>
      </c>
      <c r="D20" s="13">
        <v>3.94</v>
      </c>
      <c r="E20" s="63">
        <v>22</v>
      </c>
    </row>
    <row r="21" spans="2:5" s="7" customFormat="1" ht="20.25" thickBot="1" x14ac:dyDescent="0.3">
      <c r="B21" s="11" t="s">
        <v>23</v>
      </c>
      <c r="C21" s="23">
        <v>30</v>
      </c>
      <c r="D21" s="24">
        <v>1.9</v>
      </c>
      <c r="E21" s="66">
        <v>60</v>
      </c>
    </row>
    <row r="22" spans="2:5" s="7" customFormat="1" ht="20.25" thickBot="1" x14ac:dyDescent="0.3">
      <c r="B22" s="67" t="s">
        <v>13</v>
      </c>
      <c r="C22" s="23">
        <v>121</v>
      </c>
      <c r="D22" s="24">
        <v>20.399999999999999</v>
      </c>
      <c r="E22" s="66">
        <v>49.2</v>
      </c>
    </row>
    <row r="23" spans="2:5" s="10" customFormat="1" ht="20.25" thickBot="1" x14ac:dyDescent="0.35">
      <c r="B23" s="14" t="s">
        <v>3</v>
      </c>
      <c r="C23" s="15">
        <v>658</v>
      </c>
      <c r="D23" s="16">
        <f>D18+D19+D20+D21+D22</f>
        <v>88</v>
      </c>
      <c r="E23" s="36">
        <f>E18+E19+E20+E21+E22</f>
        <v>611.6</v>
      </c>
    </row>
    <row r="24" spans="2:5" s="7" customFormat="1" ht="18.75" customHeight="1" thickBot="1" x14ac:dyDescent="0.3">
      <c r="B24" s="92" t="s">
        <v>44</v>
      </c>
      <c r="C24" s="92"/>
      <c r="D24" s="92"/>
      <c r="E24" s="92"/>
    </row>
    <row r="25" spans="2:5" s="7" customFormat="1" ht="36.75" customHeight="1" thickBot="1" x14ac:dyDescent="0.3">
      <c r="B25" s="67" t="s">
        <v>101</v>
      </c>
      <c r="C25" s="68" t="s">
        <v>89</v>
      </c>
      <c r="D25" s="69">
        <v>12.42</v>
      </c>
      <c r="E25" s="63">
        <v>149.1</v>
      </c>
    </row>
    <row r="26" spans="2:5" s="7" customFormat="1" ht="39.75" thickBot="1" x14ac:dyDescent="0.3">
      <c r="B26" s="67" t="s">
        <v>82</v>
      </c>
      <c r="C26" s="68" t="s">
        <v>91</v>
      </c>
      <c r="D26" s="69">
        <v>47.15</v>
      </c>
      <c r="E26" s="63">
        <v>311.2</v>
      </c>
    </row>
    <row r="27" spans="2:5" s="7" customFormat="1" ht="20.25" thickBot="1" x14ac:dyDescent="0.3">
      <c r="B27" s="67" t="s">
        <v>12</v>
      </c>
      <c r="C27" s="68">
        <v>150</v>
      </c>
      <c r="D27" s="69">
        <v>12.06</v>
      </c>
      <c r="E27" s="63">
        <v>279</v>
      </c>
    </row>
    <row r="28" spans="2:5" s="7" customFormat="1" ht="20.25" thickBot="1" x14ac:dyDescent="0.3">
      <c r="B28" s="67" t="s">
        <v>37</v>
      </c>
      <c r="C28" s="68">
        <v>200</v>
      </c>
      <c r="D28" s="69">
        <v>9.1199999999999992</v>
      </c>
      <c r="E28" s="63">
        <v>55.4</v>
      </c>
    </row>
    <row r="29" spans="2:5" s="7" customFormat="1" ht="18" customHeight="1" thickBot="1" x14ac:dyDescent="0.3">
      <c r="B29" s="67" t="s">
        <v>23</v>
      </c>
      <c r="C29" s="86">
        <v>36</v>
      </c>
      <c r="D29" s="87">
        <v>2.25</v>
      </c>
      <c r="E29" s="66">
        <v>72</v>
      </c>
    </row>
    <row r="30" spans="2:5" s="10" customFormat="1" ht="19.5" customHeight="1" thickBot="1" x14ac:dyDescent="0.35">
      <c r="B30" s="82" t="s">
        <v>3</v>
      </c>
      <c r="C30" s="70">
        <v>750</v>
      </c>
      <c r="D30" s="71">
        <f>SUM(D25:D29)</f>
        <v>83</v>
      </c>
      <c r="E30" s="79">
        <f>E25+E26+E27+E28+E29</f>
        <v>866.69999999999993</v>
      </c>
    </row>
    <row r="31" spans="2:5" s="7" customFormat="1" ht="19.5" customHeight="1" thickBot="1" x14ac:dyDescent="0.3">
      <c r="B31" s="93" t="s">
        <v>42</v>
      </c>
      <c r="C31" s="93"/>
      <c r="D31" s="93"/>
      <c r="E31" s="93"/>
    </row>
    <row r="32" spans="2:5" s="7" customFormat="1" ht="36" customHeight="1" thickBot="1" x14ac:dyDescent="0.3">
      <c r="B32" s="67" t="s">
        <v>101</v>
      </c>
      <c r="C32" s="68" t="s">
        <v>46</v>
      </c>
      <c r="D32" s="69">
        <v>14.9</v>
      </c>
      <c r="E32" s="63">
        <v>153.1</v>
      </c>
    </row>
    <row r="33" spans="2:5" s="7" customFormat="1" ht="39.75" thickBot="1" x14ac:dyDescent="0.3">
      <c r="B33" s="67" t="s">
        <v>82</v>
      </c>
      <c r="C33" s="9" t="s">
        <v>91</v>
      </c>
      <c r="D33" s="13">
        <v>47.15</v>
      </c>
      <c r="E33" s="63">
        <v>311.2</v>
      </c>
    </row>
    <row r="34" spans="2:5" s="7" customFormat="1" ht="20.25" thickBot="1" x14ac:dyDescent="0.3">
      <c r="B34" s="11" t="s">
        <v>12</v>
      </c>
      <c r="C34" s="9">
        <v>180</v>
      </c>
      <c r="D34" s="13">
        <v>14.48</v>
      </c>
      <c r="E34" s="32">
        <v>334.8</v>
      </c>
    </row>
    <row r="35" spans="2:5" s="7" customFormat="1" ht="20.25" thickBot="1" x14ac:dyDescent="0.3">
      <c r="B35" s="11" t="s">
        <v>37</v>
      </c>
      <c r="C35" s="9">
        <v>200</v>
      </c>
      <c r="D35" s="13">
        <v>9.1199999999999992</v>
      </c>
      <c r="E35" s="32">
        <v>55.4</v>
      </c>
    </row>
    <row r="36" spans="2:5" s="7" customFormat="1" ht="20.25" thickBot="1" x14ac:dyDescent="0.3">
      <c r="B36" s="11" t="s">
        <v>23</v>
      </c>
      <c r="C36" s="23">
        <v>37</v>
      </c>
      <c r="D36" s="24">
        <v>2.35</v>
      </c>
      <c r="E36" s="52">
        <v>74</v>
      </c>
    </row>
    <row r="37" spans="2:5" s="10" customFormat="1" ht="18.75" customHeight="1" thickBot="1" x14ac:dyDescent="0.35">
      <c r="B37" s="14" t="s">
        <v>3</v>
      </c>
      <c r="C37" s="15">
        <v>784</v>
      </c>
      <c r="D37" s="16">
        <f>SUM(D32:D36)</f>
        <v>88</v>
      </c>
      <c r="E37" s="36">
        <f>E32+E33+E34+E35+E36</f>
        <v>928.49999999999989</v>
      </c>
    </row>
    <row r="38" spans="2:5" s="7" customFormat="1" ht="18.75" customHeight="1" thickBot="1" x14ac:dyDescent="0.3">
      <c r="B38" s="92" t="s">
        <v>43</v>
      </c>
      <c r="C38" s="92"/>
      <c r="D38" s="92"/>
      <c r="E38" s="92"/>
    </row>
    <row r="39" spans="2:5" s="7" customFormat="1" ht="20.25" thickBot="1" x14ac:dyDescent="0.3">
      <c r="B39" s="11" t="s">
        <v>50</v>
      </c>
      <c r="C39" s="9">
        <v>100</v>
      </c>
      <c r="D39" s="13">
        <v>20.88</v>
      </c>
      <c r="E39" s="63">
        <v>338.2</v>
      </c>
    </row>
    <row r="40" spans="2:5" s="7" customFormat="1" ht="18.75" customHeight="1" thickBot="1" x14ac:dyDescent="0.3">
      <c r="B40" s="11" t="s">
        <v>74</v>
      </c>
      <c r="C40" s="23">
        <v>200</v>
      </c>
      <c r="D40" s="24">
        <v>19.12</v>
      </c>
      <c r="E40" s="66">
        <v>51.5</v>
      </c>
    </row>
    <row r="41" spans="2:5" s="10" customFormat="1" ht="17.25" customHeight="1" thickBot="1" x14ac:dyDescent="0.35">
      <c r="B41" s="14" t="s">
        <v>3</v>
      </c>
      <c r="C41" s="15">
        <v>300</v>
      </c>
      <c r="D41" s="16">
        <f>SUM(D39:D40)</f>
        <v>40</v>
      </c>
      <c r="E41" s="36">
        <f>E39+E40</f>
        <v>389.7</v>
      </c>
    </row>
    <row r="42" spans="2:5" s="10" customFormat="1" ht="1.5" customHeight="1" x14ac:dyDescent="0.3">
      <c r="B42" s="42"/>
      <c r="C42" s="43"/>
      <c r="D42" s="44"/>
      <c r="E42" s="53"/>
    </row>
    <row r="43" spans="2:5" ht="18.75" customHeight="1" x14ac:dyDescent="0.3">
      <c r="B43" s="103"/>
      <c r="C43" s="26"/>
      <c r="D43" s="26"/>
      <c r="E43" s="51"/>
    </row>
    <row r="44" spans="2:5" ht="13.5" hidden="1" customHeight="1" x14ac:dyDescent="0.3">
      <c r="B44" s="103"/>
      <c r="C44" s="26"/>
      <c r="D44" s="26"/>
      <c r="E44" s="51"/>
    </row>
    <row r="45" spans="2:5" ht="21.75" customHeight="1" x14ac:dyDescent="0.3">
      <c r="B45" s="103"/>
      <c r="C45" s="26"/>
      <c r="D45" s="26"/>
      <c r="E45" s="51"/>
    </row>
    <row r="46" spans="2:5" x14ac:dyDescent="0.3">
      <c r="B46" s="40"/>
      <c r="C46" s="6"/>
      <c r="D46" s="25"/>
    </row>
  </sheetData>
  <mergeCells count="6">
    <mergeCell ref="B10:E10"/>
    <mergeCell ref="B31:E31"/>
    <mergeCell ref="B38:E38"/>
    <mergeCell ref="B24:E24"/>
    <mergeCell ref="B17:E17"/>
    <mergeCell ref="B11:E11"/>
  </mergeCells>
  <pageMargins left="0.32" right="0.43" top="0.28999999999999998" bottom="0" header="0.31496062992125984" footer="0.2"/>
  <pageSetup paperSize="9" scale="8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7">
    <tabColor rgb="FF92D050"/>
  </sheetPr>
  <dimension ref="B1:G39"/>
  <sheetViews>
    <sheetView view="pageBreakPreview" topLeftCell="A4" zoomScale="70" zoomScaleNormal="100" zoomScaleSheetLayoutView="70" workbookViewId="0">
      <selection activeCell="B36" sqref="B36:E36"/>
    </sheetView>
  </sheetViews>
  <sheetFormatPr defaultRowHeight="19.5" x14ac:dyDescent="0.3"/>
  <cols>
    <col min="1" max="1" width="2.42578125" style="1" customWidth="1"/>
    <col min="2" max="2" width="52.28515625" style="1" customWidth="1"/>
    <col min="3" max="3" width="16.85546875" style="1" customWidth="1"/>
    <col min="4" max="4" width="17.5703125" style="19" customWidth="1"/>
    <col min="5" max="5" width="23.28515625" style="49" customWidth="1"/>
    <col min="6" max="16384" width="9.140625" style="1"/>
  </cols>
  <sheetData>
    <row r="1" spans="2:7" ht="45" customHeight="1" x14ac:dyDescent="0.3">
      <c r="D1" s="2"/>
    </row>
    <row r="2" spans="2:7" ht="20.25" customHeight="1" x14ac:dyDescent="0.3">
      <c r="B2" s="3"/>
      <c r="D2" s="2"/>
    </row>
    <row r="3" spans="2:7" ht="20.25" customHeight="1" x14ac:dyDescent="0.3">
      <c r="B3" s="3"/>
      <c r="C3" s="4"/>
      <c r="D3" s="2"/>
    </row>
    <row r="4" spans="2:7" ht="27.75" customHeight="1" x14ac:dyDescent="0.3">
      <c r="B4" s="3"/>
      <c r="D4" s="2"/>
    </row>
    <row r="5" spans="2:7" ht="20.25" customHeight="1" x14ac:dyDescent="0.3">
      <c r="B5" s="3"/>
      <c r="D5" s="2"/>
    </row>
    <row r="6" spans="2:7" ht="13.5" customHeight="1" x14ac:dyDescent="0.3">
      <c r="B6" s="5"/>
      <c r="E6" s="50"/>
    </row>
    <row r="7" spans="2:7" s="7" customFormat="1" ht="19.5" customHeight="1" thickBot="1" x14ac:dyDescent="0.35">
      <c r="B7" s="20" t="s">
        <v>102</v>
      </c>
      <c r="C7" s="45"/>
      <c r="D7" s="45"/>
      <c r="E7" s="54"/>
      <c r="F7" s="28"/>
      <c r="G7" s="28"/>
    </row>
    <row r="8" spans="2:7" s="7" customFormat="1" ht="39.75" thickBot="1" x14ac:dyDescent="0.3">
      <c r="B8" s="9" t="s">
        <v>0</v>
      </c>
      <c r="C8" s="9" t="s">
        <v>7</v>
      </c>
      <c r="D8" s="9" t="s">
        <v>4</v>
      </c>
      <c r="E8" s="30" t="s">
        <v>1</v>
      </c>
    </row>
    <row r="9" spans="2:7" s="7" customFormat="1" ht="30" customHeight="1" thickBot="1" x14ac:dyDescent="0.3">
      <c r="B9" s="92" t="s">
        <v>8</v>
      </c>
      <c r="C9" s="92"/>
      <c r="D9" s="92"/>
      <c r="E9" s="92"/>
    </row>
    <row r="10" spans="2:7" s="7" customFormat="1" ht="35.25" customHeight="1" thickBot="1" x14ac:dyDescent="0.3">
      <c r="B10" s="92" t="s">
        <v>47</v>
      </c>
      <c r="C10" s="92"/>
      <c r="D10" s="92"/>
      <c r="E10" s="92"/>
    </row>
    <row r="11" spans="2:7" s="7" customFormat="1" ht="24.75" customHeight="1" thickBot="1" x14ac:dyDescent="0.3">
      <c r="B11" s="55" t="s">
        <v>54</v>
      </c>
      <c r="C11" s="46">
        <v>40</v>
      </c>
      <c r="D11" s="46">
        <v>16.32</v>
      </c>
      <c r="E11" s="46">
        <v>7.2</v>
      </c>
    </row>
    <row r="12" spans="2:7" s="7" customFormat="1" ht="23.25" customHeight="1" thickBot="1" x14ac:dyDescent="0.3">
      <c r="B12" s="11" t="s">
        <v>55</v>
      </c>
      <c r="C12" s="9" t="s">
        <v>56</v>
      </c>
      <c r="D12" s="13">
        <v>47.74</v>
      </c>
      <c r="E12" s="63">
        <v>236.5</v>
      </c>
    </row>
    <row r="13" spans="2:7" ht="23.25" customHeight="1" thickBot="1" x14ac:dyDescent="0.35">
      <c r="B13" s="11" t="s">
        <v>11</v>
      </c>
      <c r="C13" s="9">
        <v>180</v>
      </c>
      <c r="D13" s="13">
        <v>17.649999999999999</v>
      </c>
      <c r="E13" s="63">
        <v>196.2</v>
      </c>
      <c r="F13" s="6"/>
      <c r="G13" s="6"/>
    </row>
    <row r="14" spans="2:7" ht="22.5" customHeight="1" thickBot="1" x14ac:dyDescent="0.35">
      <c r="B14" s="11" t="s">
        <v>29</v>
      </c>
      <c r="C14" s="9" t="s">
        <v>95</v>
      </c>
      <c r="D14" s="13">
        <v>3.17</v>
      </c>
      <c r="E14" s="63">
        <v>21.2</v>
      </c>
      <c r="F14" s="6"/>
      <c r="G14" s="6"/>
    </row>
    <row r="15" spans="2:7" ht="22.5" customHeight="1" thickBot="1" x14ac:dyDescent="0.35">
      <c r="B15" s="29" t="s">
        <v>23</v>
      </c>
      <c r="C15" s="9">
        <v>49</v>
      </c>
      <c r="D15" s="13">
        <v>3.12</v>
      </c>
      <c r="E15" s="63">
        <v>98</v>
      </c>
      <c r="F15" s="6"/>
      <c r="G15" s="6"/>
    </row>
    <row r="16" spans="2:7" ht="21" customHeight="1" thickBot="1" x14ac:dyDescent="0.35">
      <c r="B16" s="14" t="s">
        <v>3</v>
      </c>
      <c r="C16" s="15">
        <v>586</v>
      </c>
      <c r="D16" s="16">
        <f>D11+D12+D13+D14+D15</f>
        <v>88.000000000000014</v>
      </c>
      <c r="E16" s="79">
        <f>E11+E12+E13+E14+E15</f>
        <v>559.09999999999991</v>
      </c>
      <c r="F16" s="6"/>
      <c r="G16" s="6"/>
    </row>
    <row r="17" spans="2:5" s="7" customFormat="1" ht="23.25" customHeight="1" thickBot="1" x14ac:dyDescent="0.3">
      <c r="B17" s="92" t="s">
        <v>44</v>
      </c>
      <c r="C17" s="92"/>
      <c r="D17" s="92"/>
      <c r="E17" s="92"/>
    </row>
    <row r="18" spans="2:5" s="7" customFormat="1" ht="22.5" customHeight="1" thickBot="1" x14ac:dyDescent="0.3">
      <c r="B18" s="67" t="s">
        <v>103</v>
      </c>
      <c r="C18" s="68" t="s">
        <v>104</v>
      </c>
      <c r="D18" s="69">
        <v>14.94</v>
      </c>
      <c r="E18" s="63">
        <v>141</v>
      </c>
    </row>
    <row r="19" spans="2:5" s="7" customFormat="1" ht="20.25" thickBot="1" x14ac:dyDescent="0.3">
      <c r="B19" s="67" t="s">
        <v>11</v>
      </c>
      <c r="C19" s="68">
        <v>150</v>
      </c>
      <c r="D19" s="69">
        <v>14.7</v>
      </c>
      <c r="E19" s="63">
        <v>163.5</v>
      </c>
    </row>
    <row r="20" spans="2:5" s="7" customFormat="1" ht="20.25" thickBot="1" x14ac:dyDescent="0.3">
      <c r="B20" s="67" t="s">
        <v>48</v>
      </c>
      <c r="C20" s="68" t="s">
        <v>87</v>
      </c>
      <c r="D20" s="69">
        <v>43.95</v>
      </c>
      <c r="E20" s="63">
        <v>278.10000000000002</v>
      </c>
    </row>
    <row r="21" spans="2:5" s="7" customFormat="1" ht="20.25" thickBot="1" x14ac:dyDescent="0.3">
      <c r="B21" s="67" t="s">
        <v>24</v>
      </c>
      <c r="C21" s="68">
        <v>200</v>
      </c>
      <c r="D21" s="69">
        <v>6.83</v>
      </c>
      <c r="E21" s="63">
        <v>64.8</v>
      </c>
    </row>
    <row r="22" spans="2:5" s="7" customFormat="1" ht="23.25" customHeight="1" thickBot="1" x14ac:dyDescent="0.3">
      <c r="B22" s="67" t="s">
        <v>23</v>
      </c>
      <c r="C22" s="68">
        <v>41</v>
      </c>
      <c r="D22" s="69">
        <v>2.58</v>
      </c>
      <c r="E22" s="63">
        <v>74</v>
      </c>
    </row>
    <row r="23" spans="2:5" s="7" customFormat="1" ht="21" customHeight="1" thickBot="1" x14ac:dyDescent="0.3">
      <c r="B23" s="89" t="s">
        <v>3</v>
      </c>
      <c r="C23" s="90">
        <v>743</v>
      </c>
      <c r="D23" s="91">
        <f>SUM(D18:D22)</f>
        <v>83</v>
      </c>
      <c r="E23" s="79">
        <f>E18+E19+E21+E22</f>
        <v>443.3</v>
      </c>
    </row>
    <row r="24" spans="2:5" s="7" customFormat="1" ht="26.25" customHeight="1" thickBot="1" x14ac:dyDescent="0.3">
      <c r="B24" s="102" t="s">
        <v>51</v>
      </c>
      <c r="C24" s="102"/>
      <c r="D24" s="102"/>
      <c r="E24" s="102"/>
    </row>
    <row r="25" spans="2:5" s="7" customFormat="1" ht="24" customHeight="1" thickBot="1" x14ac:dyDescent="0.3">
      <c r="B25" s="67" t="s">
        <v>103</v>
      </c>
      <c r="C25" s="68" t="s">
        <v>105</v>
      </c>
      <c r="D25" s="69">
        <v>17.18</v>
      </c>
      <c r="E25" s="63">
        <v>143.19999999999999</v>
      </c>
    </row>
    <row r="26" spans="2:5" s="7" customFormat="1" ht="20.25" thickBot="1" x14ac:dyDescent="0.3">
      <c r="B26" s="11" t="s">
        <v>48</v>
      </c>
      <c r="C26" s="9" t="s">
        <v>35</v>
      </c>
      <c r="D26" s="13">
        <v>48.8</v>
      </c>
      <c r="E26" s="63">
        <v>309</v>
      </c>
    </row>
    <row r="27" spans="2:5" s="7" customFormat="1" ht="20.25" thickBot="1" x14ac:dyDescent="0.3">
      <c r="B27" s="11" t="s">
        <v>6</v>
      </c>
      <c r="C27" s="9">
        <v>180</v>
      </c>
      <c r="D27" s="13">
        <v>12.14</v>
      </c>
      <c r="E27" s="32">
        <v>264.60000000000002</v>
      </c>
    </row>
    <row r="28" spans="2:5" s="7" customFormat="1" ht="22.5" customHeight="1" thickBot="1" x14ac:dyDescent="0.3">
      <c r="B28" s="11" t="s">
        <v>24</v>
      </c>
      <c r="C28" s="9">
        <v>200</v>
      </c>
      <c r="D28" s="13">
        <v>6.83</v>
      </c>
      <c r="E28" s="32">
        <v>64.8</v>
      </c>
    </row>
    <row r="29" spans="2:5" s="7" customFormat="1" ht="22.5" customHeight="1" thickBot="1" x14ac:dyDescent="0.3">
      <c r="B29" s="11" t="s">
        <v>23</v>
      </c>
      <c r="C29" s="9">
        <v>48</v>
      </c>
      <c r="D29" s="13">
        <v>3.05</v>
      </c>
      <c r="E29" s="32">
        <v>96</v>
      </c>
    </row>
    <row r="30" spans="2:5" s="7" customFormat="1" ht="24" customHeight="1" thickBot="1" x14ac:dyDescent="0.3">
      <c r="B30" s="14" t="s">
        <v>3</v>
      </c>
      <c r="C30" s="15">
        <v>793</v>
      </c>
      <c r="D30" s="16">
        <f>SUM(D25:D29)</f>
        <v>87.999999999999986</v>
      </c>
      <c r="E30" s="36">
        <f>E25+E26+E27+E28+E29</f>
        <v>877.59999999999991</v>
      </c>
    </row>
    <row r="31" spans="2:5" s="7" customFormat="1" ht="21" customHeight="1" thickBot="1" x14ac:dyDescent="0.3">
      <c r="B31" s="92" t="s">
        <v>43</v>
      </c>
      <c r="C31" s="92"/>
      <c r="D31" s="92"/>
      <c r="E31" s="92"/>
    </row>
    <row r="32" spans="2:5" s="7" customFormat="1" ht="24" customHeight="1" thickBot="1" x14ac:dyDescent="0.3">
      <c r="B32" s="11" t="s">
        <v>38</v>
      </c>
      <c r="C32" s="9">
        <v>75</v>
      </c>
      <c r="D32" s="13">
        <v>11.2</v>
      </c>
      <c r="E32" s="32">
        <v>190.5</v>
      </c>
    </row>
    <row r="33" spans="2:5" s="7" customFormat="1" ht="21" customHeight="1" thickBot="1" x14ac:dyDescent="0.3">
      <c r="B33" s="11" t="s">
        <v>59</v>
      </c>
      <c r="C33" s="9">
        <v>200</v>
      </c>
      <c r="D33" s="13">
        <v>7.6</v>
      </c>
      <c r="E33" s="32">
        <v>67.7</v>
      </c>
    </row>
    <row r="34" spans="2:5" s="7" customFormat="1" ht="22.5" customHeight="1" thickBot="1" x14ac:dyDescent="0.3">
      <c r="B34" s="11" t="s">
        <v>5</v>
      </c>
      <c r="C34" s="9">
        <v>126</v>
      </c>
      <c r="D34" s="13">
        <v>21.2</v>
      </c>
      <c r="E34" s="32">
        <v>61.6</v>
      </c>
    </row>
    <row r="35" spans="2:5" s="7" customFormat="1" ht="21.75" customHeight="1" thickBot="1" x14ac:dyDescent="0.3">
      <c r="B35" s="14" t="s">
        <v>3</v>
      </c>
      <c r="C35" s="15">
        <v>401</v>
      </c>
      <c r="D35" s="16">
        <f>SUM(D32:D34)</f>
        <v>40</v>
      </c>
      <c r="E35" s="36">
        <f>E32+E33+E34</f>
        <v>319.8</v>
      </c>
    </row>
    <row r="36" spans="2:5" ht="18" customHeight="1" x14ac:dyDescent="0.3">
      <c r="B36" s="5"/>
    </row>
    <row r="37" spans="2:5" ht="15.75" customHeight="1" x14ac:dyDescent="0.3">
      <c r="B37" s="103"/>
      <c r="C37" s="26"/>
      <c r="D37" s="26"/>
      <c r="E37" s="104"/>
    </row>
    <row r="38" spans="2:5" ht="15.75" customHeight="1" x14ac:dyDescent="0.3">
      <c r="B38" s="103"/>
      <c r="C38" s="26"/>
      <c r="D38" s="26"/>
      <c r="E38" s="104"/>
    </row>
    <row r="39" spans="2:5" ht="21.75" customHeight="1" x14ac:dyDescent="0.3">
      <c r="B39" s="103"/>
      <c r="C39" s="26"/>
      <c r="D39" s="26"/>
      <c r="E39" s="104"/>
    </row>
  </sheetData>
  <mergeCells count="5">
    <mergeCell ref="B9:E9"/>
    <mergeCell ref="B10:E10"/>
    <mergeCell ref="B17:E17"/>
    <mergeCell ref="B24:E24"/>
    <mergeCell ref="B31:E31"/>
  </mergeCells>
  <pageMargins left="0.32" right="0.37" top="0.27" bottom="0" header="0.26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04,11</vt:lpstr>
      <vt:lpstr>05,11</vt:lpstr>
      <vt:lpstr>06,11</vt:lpstr>
      <vt:lpstr>07,11</vt:lpstr>
      <vt:lpstr>08,11</vt:lpstr>
      <vt:lpstr>'04,11'!Область_печати</vt:lpstr>
      <vt:lpstr>'05,11'!Область_печати</vt:lpstr>
      <vt:lpstr>'06,11'!Область_печати</vt:lpstr>
      <vt:lpstr>'07,11'!Область_печати</vt:lpstr>
      <vt:lpstr>'08,11'!Область_печати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2024-11-01T11:10:53Z</dcterms:modified>
</cp:coreProperties>
</file>